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<sst xmlns="http://schemas.openxmlformats.org/spreadsheetml/2006/main" count="691" uniqueCount="231">
  <si>
    <t xml:space="preserve">ЗВІТ про виконання плану заходів 
з реалізації у 2021-2023 роках Стратегії розвитку Покровської міської територіальної громади</t>
  </si>
  <si>
    <t xml:space="preserve">№ з/п</t>
  </si>
  <si>
    <t xml:space="preserve">Найменування заходів з реалізації завдань </t>
  </si>
  <si>
    <t xml:space="preserve">Строки виконання</t>
  </si>
  <si>
    <t xml:space="preserve">Відповідальні виконавці</t>
  </si>
  <si>
    <t xml:space="preserve">Джерела фінансування</t>
  </si>
  <si>
    <t xml:space="preserve">3 квартал 2022 року</t>
  </si>
  <si>
    <t xml:space="preserve">Досягнуті цілі</t>
  </si>
  <si>
    <t xml:space="preserve">план</t>
  </si>
  <si>
    <t xml:space="preserve">факт</t>
  </si>
  <si>
    <t xml:space="preserve">рік</t>
  </si>
  <si>
    <t xml:space="preserve">Стратегічна ціль 1 Подолання моноструктурності економіки</t>
  </si>
  <si>
    <t xml:space="preserve">Операційна ціль 1.1 Створення умов для залучення інвестицій</t>
  </si>
  <si>
    <t xml:space="preserve">Завдання 1.1.1 Підвищення ефективності планування, регулювання забудови міста та використання земельних ресурсів</t>
  </si>
  <si>
    <t xml:space="preserve">1.1.1.1</t>
  </si>
  <si>
    <t xml:space="preserve">Розробка проекту землеустрою щодо встановлення меж населеного пункту м.Покров, с.Шолохове, с.Миронівка, с.Улянівка Дніпропетровської області</t>
  </si>
  <si>
    <t xml:space="preserve">2021-2023</t>
  </si>
  <si>
    <t xml:space="preserve">Відділ землекористування</t>
  </si>
  <si>
    <t xml:space="preserve">Загальний обсяг,у т.ч:</t>
  </si>
  <si>
    <t xml:space="preserve">Роботи не проводились  </t>
  </si>
  <si>
    <t xml:space="preserve">Державний бюджет</t>
  </si>
  <si>
    <t xml:space="preserve">Обласний бюджет</t>
  </si>
  <si>
    <t xml:space="preserve">Міський бюджет</t>
  </si>
  <si>
    <t xml:space="preserve">Інші джерела</t>
  </si>
  <si>
    <t xml:space="preserve">1.1.1.2</t>
  </si>
  <si>
    <t xml:space="preserve">Коригування технічної документації з нормативної грошової оцінки земель м.Покров, с.Шолохове, с.Миронівка, с.Улянівка Дніпропетровської області</t>
  </si>
  <si>
    <t xml:space="preserve">1.1.1.3</t>
  </si>
  <si>
    <t xml:space="preserve">Виявлення землекористувачів без оформлення права користування землею, переводу їх на орендні відносини.</t>
  </si>
  <si>
    <t xml:space="preserve">Взято на облік 17 суб'єктів господарювання,  що призвело до збільшення надходжень до міського бюджету. З них: з 6 суб’єктами укладено угоди про плату  за фактичне користування земельною ділянкою під об’єктами нерухомого майна, 4 -  переведено на орендні відносини</t>
  </si>
  <si>
    <t xml:space="preserve">1.1.1.4</t>
  </si>
  <si>
    <t xml:space="preserve">Розробка проєктів землеустрою щодо відведення земельних ділянок для проведення земельних торгів з продажу права оренди на земельні ділянки комунальної власності</t>
  </si>
  <si>
    <t xml:space="preserve">Розроблено1 проект землеустрою на земельну ділянку вільну від забудови. 
</t>
  </si>
  <si>
    <t xml:space="preserve">1.1.1.5</t>
  </si>
  <si>
    <t xml:space="preserve">Створення банку даних земельних ділянок, придатних для розміщення альтернативної енергетики за її видами</t>
  </si>
  <si>
    <t xml:space="preserve">Операційна ціль 1.2 Підтримка розвитку бізнесу</t>
  </si>
  <si>
    <t xml:space="preserve">Завдання 1.2.1. Створення сприятливого середовища для формування та функціонування суб’єктів малого та середнього підприємництва</t>
  </si>
  <si>
    <t xml:space="preserve">1.2.1.1</t>
  </si>
  <si>
    <t xml:space="preserve">Сприяння підвищенню зацікавленості  роботодавців у створенні нових робочих місць, у тому числі у пріоритетних видах економічної діяльності, та працевлаштування на них зареєстрованих безробітних шляхом    надання  компенсації  фактичних витрат  роботодавцям на сплату ЄСВ</t>
  </si>
  <si>
    <t xml:space="preserve">Покровська міська філії Дніпропетровського обласного центру зайнятості</t>
  </si>
  <si>
    <t xml:space="preserve">За поточний період з компенсацією ЄСВ працевлаштована 1 особа з числа безробітних. З компенсацією роботодавцю розміру виплаченої заробітної плати працевлаштовані 35 ВПО до 12 роботодавців </t>
  </si>
  <si>
    <t xml:space="preserve">1.2.1.2</t>
  </si>
  <si>
    <t xml:space="preserve">Надання індивідуальних та групових консультацій з питань організації та впровадження підприємницької діяльності діючим та майбутнім підприємцям</t>
  </si>
  <si>
    <t xml:space="preserve">Покровська міська філії Дніпропетровського обласного центру зайнятості, відділ економіки виконкому</t>
  </si>
  <si>
    <t xml:space="preserve">Надано 42 індивідуальних консультацій, проведено 5-ти денний семінар «Генеруй бізнес ідею та розпочни свій бізнес» для 5 осіб</t>
  </si>
  <si>
    <t xml:space="preserve">1.2.1.3</t>
  </si>
  <si>
    <t xml:space="preserve">Забезпечення  підтримки економічно активного населення, зокрема безробітних, у започаткуванні власної справи</t>
  </si>
  <si>
    <t xml:space="preserve">Покровська міська філія Дніпропетровського обланого центру зайнятості</t>
  </si>
  <si>
    <t xml:space="preserve">Одноразову допомога для організації підприємницької діяльності відповідно до законодавства скасована  </t>
  </si>
  <si>
    <t xml:space="preserve">1.2.1.4</t>
  </si>
  <si>
    <t xml:space="preserve">Підвищення ефективності використання трудового потенціалу жителів громади шляхом залучення до участі громадських та тимчасових робіт </t>
  </si>
  <si>
    <t xml:space="preserve">Покровська міська філія Дніпропетровського обланого центру зайнятості, УЖКГ, відділ економіки виконкому</t>
  </si>
  <si>
    <t xml:space="preserve">Протягом звітного періоду брали участь 5 осіб в громадських роботах, 134 особи в роботах тимчасового характеру</t>
  </si>
  <si>
    <t xml:space="preserve">Стратегічна ціль 1, разом</t>
  </si>
  <si>
    <t xml:space="preserve">Стратегічна ціль 2 Екологічна та енергетична безпека</t>
  </si>
  <si>
    <t xml:space="preserve">Операційна ціль 2.1 Створення умов для поліпшення стану довкілля</t>
  </si>
  <si>
    <t xml:space="preserve">Операційна ціль 2.1 Енергоефективність та розвиток альтернативної енергетики</t>
  </si>
  <si>
    <t xml:space="preserve">Завдання 2.1.1 підвищення ефективності управління енергетичними ресурсами</t>
  </si>
  <si>
    <t xml:space="preserve">2.1.1.1</t>
  </si>
  <si>
    <t xml:space="preserve">Капітальний ремонт(термомодернізація) КЗДО №11 (NEFKO)</t>
  </si>
  <si>
    <t xml:space="preserve">Управління освіти</t>
  </si>
  <si>
    <t xml:space="preserve">Роботи виконано.</t>
  </si>
  <si>
    <t xml:space="preserve">2.1.1.2</t>
  </si>
  <si>
    <t xml:space="preserve">Капітальний ремонт внутрішньобудинкової системи опалення в будівлі гуртожитку по вул. Центральна, 49/1 м. Покров Дніпропетровської області</t>
  </si>
  <si>
    <t xml:space="preserve">ПМКП “Житлкомсервіс”</t>
  </si>
  <si>
    <t xml:space="preserve">У ІII кварталі 2022 року капітальний ремонт внутрішньобудинкової системи опалення в будівлі гуртожитку не проводився.</t>
  </si>
  <si>
    <t xml:space="preserve">2.1.1.3</t>
  </si>
  <si>
    <t xml:space="preserve">Оснащення інших закладів освіти джерелом резервного живлення </t>
  </si>
  <si>
    <t xml:space="preserve">Придбано дизельний генератор</t>
  </si>
  <si>
    <t xml:space="preserve">Стратегічна ціль 2, разом</t>
  </si>
  <si>
    <t xml:space="preserve">Стратегічна ціль 3 Забезпечення якісних умов життя</t>
  </si>
  <si>
    <t xml:space="preserve">Операційна ціль 3.1 Розвиток інфраструктури територіальної громади, благоустрій територій</t>
  </si>
  <si>
    <t xml:space="preserve">Завдання 3.1.1 удосконалення вулично-дорожної мережі</t>
  </si>
  <si>
    <t xml:space="preserve">3.1.1.1</t>
  </si>
  <si>
    <t xml:space="preserve">Ремонт автомобільних доріг та тротуарів міста та прилеглих селищ</t>
  </si>
  <si>
    <t xml:space="preserve">МКП "Добробут", УЖКГ та будівництва</t>
  </si>
  <si>
    <t xml:space="preserve">Зниження ризику виникнення дорожньо-транспортних пригод та комфортного переміщення громадян</t>
  </si>
  <si>
    <t xml:space="preserve">3.1.1.2</t>
  </si>
  <si>
    <t xml:space="preserve"> Встановлення та ремонт автобусних зупинок і оптимізація їх місць розташування</t>
  </si>
  <si>
    <t xml:space="preserve">3.1.1.3</t>
  </si>
  <si>
    <t xml:space="preserve">Впорядкування дорожніх знаків</t>
  </si>
  <si>
    <t xml:space="preserve">3.1.1.4</t>
  </si>
  <si>
    <t xml:space="preserve"> Освітлення доріг, вулиць та прибудинкових терріторій міста та селищ</t>
  </si>
  <si>
    <t xml:space="preserve">3.1.1.5</t>
  </si>
  <si>
    <t xml:space="preserve">Капітальний ремонт внутрішньоквартальних доріг</t>
  </si>
  <si>
    <t xml:space="preserve">УЖКГ та будівництва</t>
  </si>
  <si>
    <t xml:space="preserve">У зв’язку з введенням і подовженням воєнного стану в Україні відповідно до Указу Президента України від 24.02.2022  № 64/2022 "Про введення воєнного стану в Україні" (із змінами), враховуючи Постанову КМУ від 09.06.2022 №590 «Про затвердження Порядку виконання повноважень Державною казначейською службою в особливому режимі в умовах воєнного стану» (зі змінами), функціонування та фінансування органів місцевого самоврядування здійснюється відповідно до законодавства, чинного в режимі воєнного стану, тому УЖКГ та будівництва не проводились капітальні та поточні ремонти. </t>
  </si>
  <si>
    <t xml:space="preserve">3.1.1.6</t>
  </si>
  <si>
    <t xml:space="preserve">Поточний ремонт внутрішньоквартальних доріг, тротуарів</t>
  </si>
  <si>
    <t xml:space="preserve">3.1.1.7</t>
  </si>
  <si>
    <t xml:space="preserve">Поточний ремонт доріг</t>
  </si>
  <si>
    <t xml:space="preserve">3.1.1.8</t>
  </si>
  <si>
    <t xml:space="preserve">Капітальний ремонт тротуарів</t>
  </si>
  <si>
    <t xml:space="preserve">Залишок субвенції з державного бюджету на реалізацію проекту: Капітальний ремонт тротуару по вул. Героїв України (ділянка від вул. Центральна до вул. Партизанська) (коригування ПКД, експертиза, роботи).  </t>
  </si>
  <si>
    <t xml:space="preserve">3.1.1.9</t>
  </si>
  <si>
    <t xml:space="preserve">Капітальний ремонт доріг</t>
  </si>
  <si>
    <t xml:space="preserve">Планується виконати розробку ПКД</t>
  </si>
  <si>
    <t xml:space="preserve">Операційна ціль 3.2 Підвищення до європейського рівня умов проживання мешканців територіальної громади</t>
  </si>
  <si>
    <r>
      <rPr>
        <sz val="10"/>
        <rFont val="Times New Roman"/>
        <family val="1"/>
        <charset val="204"/>
      </rPr>
      <t xml:space="preserve">Завдання 3.2.1 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Покращення технічного стану житлових будинків, благоустрій місць загального користування</t>
    </r>
  </si>
  <si>
    <t xml:space="preserve">3.2.1.1</t>
  </si>
  <si>
    <t xml:space="preserve">Благоустрій парків, скверів, вулиць та бульварів.</t>
  </si>
  <si>
    <t xml:space="preserve">Поточні видатки на утримання</t>
  </si>
  <si>
    <t xml:space="preserve">3.2.1.2</t>
  </si>
  <si>
    <t xml:space="preserve">  Утримання громадських вбиралень</t>
  </si>
  <si>
    <t xml:space="preserve">Забезпечення дотримання санітарних норм, створення комфортних умов для громадян</t>
  </si>
  <si>
    <t xml:space="preserve">3.2.1.3</t>
  </si>
  <si>
    <t xml:space="preserve">Капітальний ремонт (відновлення несучої здатності конструкції житлових будинків)</t>
  </si>
  <si>
    <t xml:space="preserve"> У зв’язку з введенням і подовженням воєнного стану в Україні відповідно до Указу Президента України від 24.02.2022  № 64/2022 "Про введення воєнного стану в Україні" (із змінами), враховуючи Постанову КМУ від 09.06.2022 №590 «Про затвердження Порядку виконання повноважень Державною казначейською службою в особливому режимі в умовах воєнного стану» (зі змінами), функціонування та фінансування органів місцевого самоврядування здійснюється відповідно до законодавства, чинного в режимі воєнного стану, тому УЖКГ та будівництва не проводились капітальні та поточні ремонти. </t>
  </si>
  <si>
    <t xml:space="preserve">3.2.1.4</t>
  </si>
  <si>
    <t xml:space="preserve">Капітальний ремонт фасадів житлових будинків</t>
  </si>
  <si>
    <t xml:space="preserve">3.2.1.5</t>
  </si>
  <si>
    <t xml:space="preserve">Капітальний ремонт ліфтів житлових будинків</t>
  </si>
  <si>
    <t xml:space="preserve">3.2.1.6</t>
  </si>
  <si>
    <t xml:space="preserve">Капітальний ремонт покрівлі житлових будинків</t>
  </si>
  <si>
    <t xml:space="preserve">3.2.1.7</t>
  </si>
  <si>
    <t xml:space="preserve">Капітальний ремонт вимощень та тротуарів житлових будинків</t>
  </si>
  <si>
    <t xml:space="preserve">3.2.1.8</t>
  </si>
  <si>
    <t xml:space="preserve">Послуги з технічного обслуговування внутрішньобудинкових газових мереж багатоквартирних житлових будинків</t>
  </si>
  <si>
    <t xml:space="preserve">Виконується технічне обслуговування внутрішньобудинкових газових мереж 308 багатоповерхових житлових будинків</t>
  </si>
  <si>
    <t xml:space="preserve">3.2.1.9</t>
  </si>
  <si>
    <t xml:space="preserve">Капітальні ремонти ОСББ</t>
  </si>
  <si>
    <t xml:space="preserve">У зв’язку з введенням і подовженням воєнного стану в Україні відповідно до Указу Президента України від 24.02.2022  № 64/2022 "Про введення воєнного стану в Україні" (із змінами), враховуючи Постанову КМУ від 09.06.2022 №590 «Про затвердження Порядку виконання повноважень Державною казначейською службою в особливому режимі в умовах воєнного стану» (зі змінами), функціонування та фінансування органів місцевого самоврядування здійснюється відповідно до законодавства, чинного в режимі воєнного стану, тому УЖКГ та будівництва не проводились капітальні та поточні ремонти.</t>
  </si>
  <si>
    <t xml:space="preserve">3.2.1.10</t>
  </si>
  <si>
    <t xml:space="preserve">Поточні ремонти ОСББ</t>
  </si>
  <si>
    <t xml:space="preserve">3.2.1.11</t>
  </si>
  <si>
    <t xml:space="preserve">Поточний ремонт тротуарів біля житлових будинків</t>
  </si>
  <si>
    <t xml:space="preserve">3.2.1.12</t>
  </si>
  <si>
    <t xml:space="preserve">Створення художньо-естетичних зображень (муралів) на фасаді житлових будинків</t>
  </si>
  <si>
    <t xml:space="preserve">Роботи не проводились</t>
  </si>
  <si>
    <t xml:space="preserve">3.2.1.13</t>
  </si>
  <si>
    <t xml:space="preserve">Безперебійний доступ до мережі інтернет та технічне обслуговування системи відеоспостереження</t>
  </si>
  <si>
    <t xml:space="preserve">Технічне обслуговування системи відеоспостереження та доступу до мережі інтернет камер зовнішнього спостереження</t>
  </si>
  <si>
    <t xml:space="preserve">3.2.1.14</t>
  </si>
  <si>
    <t xml:space="preserve">Видалення та санітарна обрізка дерев на прибудинкових територіях житлових будинків</t>
  </si>
  <si>
    <t xml:space="preserve">Планується видалення дерев - 37 м.куб.; санітарна обрізка - 18 дерев.</t>
  </si>
  <si>
    <t xml:space="preserve">3.2.1.15</t>
  </si>
  <si>
    <t xml:space="preserve">Реконструкція скверів, парків, площ, міжквартальних територій територіальної громади міста Покров</t>
  </si>
  <si>
    <t xml:space="preserve">Залишок субвенції з державного бюджету на реалізацію проєкту: «Реконструкція міжквартальної території з улаштуванням тротуарів та велодоріжок в 36 мікрорайоні м. Покров Дніпропетровської області» (коригування ПКД, експертиза, роботи)
</t>
  </si>
  <si>
    <t xml:space="preserve">3.2.1.16</t>
  </si>
  <si>
    <t xml:space="preserve">Облаштування дитячих ігрових майданчиків</t>
  </si>
  <si>
    <t xml:space="preserve">МКП "Добробут",   УЖКГ та будівництва </t>
  </si>
  <si>
    <t xml:space="preserve">Завдання 3.2.2 Підвищення якості  питної води та надійності каналізаційних мереж</t>
  </si>
  <si>
    <t xml:space="preserve">3.2.2.1</t>
  </si>
  <si>
    <t xml:space="preserve">Реконструкція водопровідних мереж та обладнання </t>
  </si>
  <si>
    <t xml:space="preserve">МКП "Покровводоканал"</t>
  </si>
  <si>
    <t xml:space="preserve">Зменшення втрат питної води, зменшення витрат електроенергії, підвищення якості послуги транспортування питної води</t>
  </si>
  <si>
    <t xml:space="preserve">3.2.2.2</t>
  </si>
  <si>
    <t xml:space="preserve">«Будівництво резервного водогону ПМКП «Покровводоканал» від насосної станції І підйому сел.Набережне до насосної станції ІІ підйому вул.Заводська, 2 </t>
  </si>
  <si>
    <t xml:space="preserve">3.2.2.3</t>
  </si>
  <si>
    <t xml:space="preserve">Будівництво мережі водопроводу в с. Шолохове  Нікопольського району Дніпропетровської області</t>
  </si>
  <si>
    <r>
      <rPr>
        <sz val="11"/>
        <color rgb="FF000000"/>
        <rFont val="Times New Roman"/>
        <family val="1"/>
        <charset val="204"/>
      </rPr>
      <t xml:space="preserve">УЖКГ та будівництва, </t>
    </r>
    <r>
      <rPr>
        <sz val="12"/>
        <color rgb="FF000000"/>
        <rFont val="Times New Roman"/>
        <family val="1"/>
        <charset val="204"/>
      </rPr>
      <t xml:space="preserve">МКП "Покровводоканал"</t>
    </r>
  </si>
  <si>
    <t xml:space="preserve">За рахунок субвенції з державного бюджету виконуються роботи (будуть завершені в 2022 році) з реалізації проєкту: «Будівництво водогону для підключення с.Шолохове Нікопольського району до мережі МКП "Покровводоканал" м. Покров Дніпропетровської області»</t>
  </si>
  <si>
    <t xml:space="preserve">3.2.2.4</t>
  </si>
  <si>
    <t xml:space="preserve">Реконструкція очисних споруд каналізації МКП "Покровводоканал"</t>
  </si>
  <si>
    <t xml:space="preserve">3.2.2.5</t>
  </si>
  <si>
    <t xml:space="preserve">Придбання спецтехніки: автоцистерни вакуумної асенизаційної промислової</t>
  </si>
  <si>
    <t xml:space="preserve">3.2.2.6</t>
  </si>
  <si>
    <t xml:space="preserve">Водопостачання с. Шолохове Нікопольського району Дніпропетровської області. Коригування</t>
  </si>
  <si>
    <t xml:space="preserve">3.2.2.7</t>
  </si>
  <si>
    <t xml:space="preserve">Створення матеріально технічної бази (придбання спецтехніки)</t>
  </si>
  <si>
    <t xml:space="preserve">МКП "Добробут",  УЖКГ та будівництва</t>
  </si>
  <si>
    <t xml:space="preserve">Операційна ціль 3.3 Забезпечення якості соціально-гуманітарних послуг на рівні провідних європейських стандартів</t>
  </si>
  <si>
    <r>
      <rPr>
        <sz val="12"/>
        <rFont val="Times New Roman"/>
        <family val="1"/>
        <charset val="204"/>
      </rPr>
      <t xml:space="preserve">Завдання 3.3.1 </t>
    </r>
    <r>
      <rPr>
        <sz val="10"/>
        <rFont val="Times New Roman"/>
        <family val="1"/>
        <charset val="204"/>
      </rPr>
      <t xml:space="preserve"> Підвищення ефективності медичного обслуговування та соціального захисту</t>
    </r>
  </si>
  <si>
    <t xml:space="preserve">3.3.1.1</t>
  </si>
  <si>
    <t xml:space="preserve">Будівництво, реконструкція та капітальний ремонт в амбулаторіях ЗПСМ  КНП "ЦПМСД Покровської міської ради"</t>
  </si>
  <si>
    <t xml:space="preserve">КНП "Центр первинної медико-санітарної допомоги Покровської міської ради"</t>
  </si>
  <si>
    <t xml:space="preserve">Завдання 3.3.2 Покращення умов для гармонійного розвитку особистості</t>
  </si>
  <si>
    <t xml:space="preserve">3.3.2.1</t>
  </si>
  <si>
    <t xml:space="preserve">Забезпечення дітей та молоді дошкільного та шкільного віку якісними інклюзивними освітніми послугами</t>
  </si>
  <si>
    <t xml:space="preserve">Проведення закупівель засобів для осіб з особливими освітніми потребами припинено на період дії воєнного часу</t>
  </si>
  <si>
    <t xml:space="preserve">3.3.2.2</t>
  </si>
  <si>
    <t xml:space="preserve">Капітальний ремонт та встановлення пожежної сигналізації КЗ СЗШ № 4</t>
  </si>
  <si>
    <t xml:space="preserve">Придбано морозильні скрині та холодильник для шкіл, запчастини для ремонту шкільного автобусу.</t>
  </si>
  <si>
    <t xml:space="preserve">3.3.2.3</t>
  </si>
  <si>
    <t xml:space="preserve">Покращення матеріально-технічної бази дошкільних закладів</t>
  </si>
  <si>
    <t xml:space="preserve">3.3.1.7</t>
  </si>
  <si>
    <t xml:space="preserve">Міська програма захисту прав дітей та розвитку сімейних форм виховання  у м.Покров на 2016 – 2020 роки</t>
  </si>
  <si>
    <t xml:space="preserve">2021-2023 </t>
  </si>
  <si>
    <t xml:space="preserve">ССД</t>
  </si>
  <si>
    <t xml:space="preserve">
Станом на 30.09.2022 року на первинному обліку служби у справах дітей виконавчого комітету Покровської міської ради Дніпропетровської області перебуває 133 дитини-сироти та дитини, позбавленої батьківського піклування. 
Протягом звітного періоду 6 дітей залишились без батьківського піклування та набули статусу дітей-сиріт, дітей, позбавлених батьківського піклування. З них під опіку/піклування влаштовано 4 дітей, 2 дитини тимчасово влаштовано до родини громадян. Знято з первинного обліку 5 дітей, з них 5 - досягли повноліття. 
На території Покровської міської територіальної громади функціонують 4 дитячих будинки сімейного типу, де виховується 25 дітей, 7 прийомних сімей, в яких виховується 13 дітей, 2 патронатні родини, в яких перебувають 3 дитини та  комунальний заклад «Малий груповий будинок «Надія» Покровської міської ради Дніпропетровської області», де виховується 6 дітей.
За звітний період службою у справах дітей спільно із суб’єктами соціальної роботи Покровської міської територіальної громади проведено 9 профілактичних рейдів - «Діти вулиці». Метою рейдів є виявлення безпритульних та бездоглядних дітей, обстеження умов проживання дітей в  сім’ях, які опинились у складних життєвих обставинах, проведення профілактичної роботи з батьками та дітьми. За результатами рейдів, бездоглядних та безпритульних дітей не виявлено. 
Станом на 01.01.2022 року на обліку дітей, що опинились у складних життєвих обставинах перебувало 16 дітей, протягом 2022 року взято 15 дітей, знято – 11 дітей. Станом на кінець звітного періоду на обліку перебуває 20 дітей як таких, що перебувають у складних життєвих обставинах.
З метою підтримки дітей-сиріт та дітей, позбавлених батьківського піклування, які проживають на території Покровської міської територіальної громади, в рамках проведення заходу до Дня знань – придбано шкільну форму на суму 111 400,00 грн..
</t>
  </si>
  <si>
    <t xml:space="preserve">Стратегічна ціль 3, разом</t>
  </si>
  <si>
    <t xml:space="preserve">Стратегічна ціль 4 Розвиток людського потенціалу</t>
  </si>
  <si>
    <t xml:space="preserve">Операційна ціль 4.1 Формування конкурентно-спроможного інтелектуального капіталу</t>
  </si>
  <si>
    <t xml:space="preserve">Завдання 4.1.1 Сприяння розвитку інфраструктури підтримуючої бізнес</t>
  </si>
  <si>
    <t xml:space="preserve">4.1.1.1</t>
  </si>
  <si>
    <t xml:space="preserve">Інформування центру зайнятості про наявність вільних робочих місць</t>
  </si>
  <si>
    <t xml:space="preserve">роботодавці міста</t>
  </si>
  <si>
    <t xml:space="preserve">До звітної дати подано до ЦЗ 740 вакансії</t>
  </si>
  <si>
    <t xml:space="preserve">4.1.1.2</t>
  </si>
  <si>
    <t xml:space="preserve">Професійне навчання безробітних у т.ч. безпосередньо на виробництві, зокрема з робітничих професій за індивідуальною та груповою формою навчання</t>
  </si>
  <si>
    <t xml:space="preserve">Покровська міська філії Дніпропетровського обласного центру зайнятості, ДПТНЗ«Покровський ЦППРК», роботодавці</t>
  </si>
  <si>
    <t xml:space="preserve">
Проведено підвищення кваліфікації - 103 особи, у т.ч. 7 осіб пройшли курси цільового призначення;
7 осіб навчалися в ЦПТО навчання за професією «бармен» -1,  розробка веб-сайтів -1, офіс менеджмент-1 особа , майкрософт ексель та гугл таблиці з 0 до про- 1 особа особа,, бізнес планування « Мій мікрогрант :бізнес-план та дорожня карта»-1особа, манікюрник-1особа, створення об’єктів та сцен у 3д макс – 1 сосба  Всього охоплено навчанням 110 осіб
</t>
  </si>
  <si>
    <t xml:space="preserve">4.1.1.3</t>
  </si>
  <si>
    <t xml:space="preserve">Впровадження професійного навчання за дуальної освітою, залучення ринкоутворюючих підприємств міста , як бази для виробничого навчання</t>
  </si>
  <si>
    <t xml:space="preserve">Покровська міська філії Дніпропетровського обласного центру зайнятості, ДПТНЗ «Покровський ЦППРК», ринкоутчворюючі підприємства міста </t>
  </si>
  <si>
    <t xml:space="preserve">Навчання безробітних за дуальною формою в поточному році не проводилося</t>
  </si>
  <si>
    <t xml:space="preserve">4.1.1.4</t>
  </si>
  <si>
    <t xml:space="preserve">Видача ваучерів на навчання окремим категоріям населення для оволодіння новою професією</t>
  </si>
  <si>
    <t xml:space="preserve">Покровська міська філія Дніпропетровського обласного центру зайнятості</t>
  </si>
  <si>
    <t xml:space="preserve">В поточному році ваучери на навчання не видавалися</t>
  </si>
  <si>
    <t xml:space="preserve">4.1.1.5</t>
  </si>
  <si>
    <t xml:space="preserve">Організація тренінгів, вебінарів , профконсультації з метою оволодіння навичками  , розкриття потенціалу та підвищення мотивації до працевлаштування</t>
  </si>
  <si>
    <t xml:space="preserve">З початку року проведено 129 заходи в яких взяли участь 1207 осіб</t>
  </si>
  <si>
    <t xml:space="preserve">4.1.1.6</t>
  </si>
  <si>
    <t xml:space="preserve">Організація майстер класу"Сучасні джерела пошуку роботи" ознайомити з основними джерелами вакансій, особливостями опрацювання їх, перевагами та недоліками кожного джерела інформації. </t>
  </si>
  <si>
    <t xml:space="preserve">Операційна ціль 4.2 Здоровий та культурний розвиток населення</t>
  </si>
  <si>
    <r>
      <rPr>
        <sz val="12"/>
        <rFont val="Times New Roman"/>
        <family val="1"/>
        <charset val="204"/>
      </rPr>
      <t xml:space="preserve">Завдання 4.2.1 </t>
    </r>
    <r>
      <rPr>
        <sz val="10"/>
        <rFont val="Times New Roman"/>
        <family val="1"/>
        <charset val="204"/>
      </rPr>
      <t xml:space="preserve">Поліпшення умов для позашкільної освіти, та фізкультурно оздоровчої діяльності</t>
    </r>
  </si>
  <si>
    <t xml:space="preserve">4.2.1.1</t>
  </si>
  <si>
    <t xml:space="preserve">Проведення культурно-мистецьких заходів: концертів, фестивалів, урочистостей, майстер-класів, виставок</t>
  </si>
  <si>
    <t xml:space="preserve">Відділ культури</t>
  </si>
  <si>
    <t xml:space="preserve">Проведено заходи до свят новорічно-різдвяного циклу, вечір романсу, заходи до Дня визволення від нацистських загарбників ,Дня вшанування учасників бойових дій на території інших держав, Дня єднання, Дня Героїв Небесної Сотні , Дня українського добровольця,  заходи до Міжнародного дня рідної мови,Дня спротиву окупації АР Крим, річниці з дня народження Тараса Шевченка. Проведення майстер-класів з петриківського розпису, дозвілля молодших мешканців громади</t>
  </si>
  <si>
    <t xml:space="preserve">4.2.1.2</t>
  </si>
  <si>
    <t xml:space="preserve">Модернізація матеріально-технічної бази закладів культури (придбання комп'ютерної техніки, музичної апаратури,музичних інструментів, тощо)</t>
  </si>
  <si>
    <t xml:space="preserve">4.2.1.3</t>
  </si>
  <si>
    <t xml:space="preserve">Оновлення  книжкогового фонду, підписка  періодичних видань для КЗ "Централізована бібліотечна система"</t>
  </si>
  <si>
    <t xml:space="preserve">4.2.1.4</t>
  </si>
  <si>
    <t xml:space="preserve">Будівництво корту для бадмінтону в міському парку ім.Б.Мозолевського в м.Покров. Коригування</t>
  </si>
  <si>
    <t xml:space="preserve">4.2.1.5</t>
  </si>
  <si>
    <t xml:space="preserve">Будівництво спортивного майданчика біля будинку по вул. Курчатова, 10а в м. Покров. Коригування</t>
  </si>
  <si>
    <t xml:space="preserve">4.2.1.6</t>
  </si>
  <si>
    <t xml:space="preserve">Капітальний ремонт покрівлі  КЗ "НВК № 1 " (дошкільне відділення) </t>
  </si>
  <si>
    <t xml:space="preserve">Підготовка технічної документації до укладання договору на виконання  проекту</t>
  </si>
  <si>
    <t xml:space="preserve">4.2.1.7</t>
  </si>
  <si>
    <t xml:space="preserve">Капітальний ремонт покрівлі  КЗ "СЗШ № 9 "</t>
  </si>
  <si>
    <t xml:space="preserve">4.2.1.8</t>
  </si>
  <si>
    <t xml:space="preserve">Капітальний ремонт приміщення будівлі за адресою вул.Курчатова, 21</t>
  </si>
  <si>
    <t xml:space="preserve">Роботи по перехідному договору 2021-2022рр, припинено на період дії воєнного часу</t>
  </si>
  <si>
    <t xml:space="preserve">4.2.1.9</t>
  </si>
  <si>
    <t xml:space="preserve">"Реконструкція системи опалення в частині встановлення резервного джерела теплозабезпечення Комунального закладу дошкільної освіти № 11"Сонечко" за адресою: вул. Вербицького Михайла,12, м.Покров, Дніпропетровської області</t>
  </si>
  <si>
    <t xml:space="preserve">Отримано дозвіл на виготовлення ПКД</t>
  </si>
  <si>
    <t xml:space="preserve">Стратегічна ціль 4, разом</t>
  </si>
  <si>
    <t xml:space="preserve">Всього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</si>
</sst>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0.00"/>
    <numFmt numFmtId="168" formatCode="0.00%"/>
    <numFmt numFmtId="169" formatCode="0.0"/>
    <numFmt numFmtId="170" formatCode="0.0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Arial Cyr"/>
      <family val="0"/>
      <charset val="204"/>
    </font>
    <font>
      <b val="true"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80008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2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_BuiltIn_Плохой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376"/>
  <sheetViews>
    <sheetView showFormulas="false" showGridLines="true" showRowColHeaders="true" showZeros="true" rightToLeft="false" tabSelected="true" showOutlineSymbols="true" defaultGridColor="true" view="normal" topLeftCell="A361" colorId="64" zoomScale="65" zoomScaleNormal="65" zoomScalePageLayoutView="100" workbookViewId="0">
      <selection pane="topLeft" activeCell="H148" activeCellId="0" sqref="H148"/>
    </sheetView>
  </sheetViews>
  <sheetFormatPr defaultColWidth="11.55078125" defaultRowHeight="12.8" zeroHeight="false" outlineLevelRow="0" outlineLevelCol="0"/>
  <cols>
    <col collapsed="false" customWidth="true" hidden="false" outlineLevel="0" max="2" min="2" style="1" width="36.57"/>
    <col collapsed="false" customWidth="true" hidden="false" outlineLevel="0" max="3" min="3" style="1" width="14.35"/>
    <col collapsed="false" customWidth="true" hidden="false" outlineLevel="0" max="4" min="4" style="1" width="26.39"/>
    <col collapsed="false" customWidth="true" hidden="false" outlineLevel="0" max="5" min="5" style="1" width="23.15"/>
    <col collapsed="false" customWidth="true" hidden="false" outlineLevel="0" max="6" min="6" style="1" width="19.64"/>
    <col collapsed="false" customWidth="true" hidden="false" outlineLevel="0" max="7" min="7" style="1" width="25.56"/>
    <col collapsed="false" customWidth="true" hidden="false" outlineLevel="0" max="8" min="8" style="1" width="87.53"/>
  </cols>
  <sheetData>
    <row r="1" customFormat="false" ht="15.8" hidden="false" customHeight="false" outlineLevel="0" collapsed="false">
      <c r="D1" s="2"/>
      <c r="E1" s="3"/>
      <c r="F1" s="4"/>
      <c r="G1" s="2"/>
      <c r="H1" s="5"/>
    </row>
    <row r="2" customFormat="false" ht="30.8" hidden="false" customHeight="true" outlineLevel="0" collapsed="false">
      <c r="A2" s="6" t="s">
        <v>0</v>
      </c>
      <c r="B2" s="6"/>
      <c r="C2" s="6"/>
      <c r="D2" s="6"/>
      <c r="E2" s="6"/>
      <c r="F2" s="6"/>
      <c r="G2" s="6"/>
      <c r="H2" s="6"/>
    </row>
    <row r="3" customFormat="false" ht="35.8" hidden="false" customHeight="true" outlineLevel="0" collapsed="false">
      <c r="A3" s="6"/>
      <c r="B3" s="6"/>
      <c r="C3" s="6"/>
      <c r="D3" s="6"/>
      <c r="E3" s="6"/>
      <c r="F3" s="6"/>
      <c r="G3" s="6"/>
      <c r="H3" s="6"/>
    </row>
    <row r="4" customFormat="false" ht="15.8" hidden="false" customHeight="false" outlineLevel="0" collapsed="false">
      <c r="A4" s="7"/>
      <c r="B4" s="7"/>
      <c r="C4" s="7"/>
      <c r="D4" s="8"/>
      <c r="E4" s="8"/>
      <c r="F4" s="8"/>
      <c r="G4" s="8"/>
      <c r="H4" s="8"/>
    </row>
    <row r="5" customFormat="false" ht="12.8" hidden="false" customHeight="true" outlineLevel="0" collapsed="false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/>
      <c r="H5" s="10" t="s">
        <v>7</v>
      </c>
    </row>
    <row r="6" customFormat="false" ht="12.8" hidden="false" customHeight="false" outlineLevel="0" collapsed="false">
      <c r="A6" s="9"/>
      <c r="B6" s="9"/>
      <c r="C6" s="9"/>
      <c r="D6" s="9"/>
      <c r="E6" s="9"/>
      <c r="F6" s="9"/>
      <c r="G6" s="9"/>
      <c r="H6" s="10"/>
    </row>
    <row r="7" customFormat="false" ht="15.8" hidden="false" customHeight="false" outlineLevel="0" collapsed="false">
      <c r="A7" s="9"/>
      <c r="B7" s="9"/>
      <c r="C7" s="9"/>
      <c r="D7" s="9"/>
      <c r="E7" s="9"/>
      <c r="F7" s="11" t="s">
        <v>8</v>
      </c>
      <c r="G7" s="11" t="s">
        <v>9</v>
      </c>
      <c r="H7" s="11" t="s">
        <v>10</v>
      </c>
    </row>
    <row r="8" customFormat="false" ht="15.8" hidden="false" customHeight="false" outlineLevel="0" collapsed="false">
      <c r="A8" s="9" t="n">
        <v>1</v>
      </c>
      <c r="B8" s="9" t="n">
        <v>2</v>
      </c>
      <c r="C8" s="9" t="n">
        <v>3</v>
      </c>
      <c r="D8" s="9" t="n">
        <v>4</v>
      </c>
      <c r="E8" s="9" t="n">
        <v>5</v>
      </c>
      <c r="F8" s="11" t="n">
        <v>7</v>
      </c>
      <c r="G8" s="11"/>
      <c r="H8" s="11" t="n">
        <v>8</v>
      </c>
    </row>
    <row r="9" customFormat="false" ht="15.8" hidden="false" customHeight="false" outlineLevel="0" collapsed="false">
      <c r="A9" s="12" t="s">
        <v>11</v>
      </c>
      <c r="B9" s="12"/>
      <c r="C9" s="12"/>
      <c r="D9" s="12"/>
      <c r="E9" s="12"/>
      <c r="F9" s="12"/>
      <c r="G9" s="12"/>
      <c r="H9" s="12"/>
    </row>
    <row r="10" customFormat="false" ht="15.8" hidden="false" customHeight="false" outlineLevel="0" collapsed="false">
      <c r="A10" s="13" t="s">
        <v>12</v>
      </c>
      <c r="B10" s="13"/>
      <c r="C10" s="13"/>
      <c r="D10" s="13"/>
      <c r="E10" s="13"/>
      <c r="F10" s="13"/>
      <c r="G10" s="13"/>
      <c r="H10" s="13"/>
    </row>
    <row r="11" customFormat="false" ht="15.8" hidden="false" customHeight="false" outlineLevel="0" collapsed="false">
      <c r="A11" s="13" t="s">
        <v>13</v>
      </c>
      <c r="B11" s="13"/>
      <c r="C11" s="13"/>
      <c r="D11" s="13"/>
      <c r="E11" s="13"/>
      <c r="F11" s="13"/>
      <c r="G11" s="13"/>
      <c r="H11" s="13"/>
    </row>
    <row r="12" customFormat="false" ht="15.8" hidden="false" customHeight="true" outlineLevel="0" collapsed="false">
      <c r="A12" s="14" t="s">
        <v>14</v>
      </c>
      <c r="B12" s="15" t="s">
        <v>15</v>
      </c>
      <c r="C12" s="9" t="s">
        <v>16</v>
      </c>
      <c r="D12" s="9" t="s">
        <v>17</v>
      </c>
      <c r="E12" s="16" t="s">
        <v>18</v>
      </c>
      <c r="F12" s="17" t="n">
        <v>0</v>
      </c>
      <c r="G12" s="17" t="n">
        <f aca="false">G13+G14+G15+G16</f>
        <v>0</v>
      </c>
      <c r="H12" s="15" t="s">
        <v>19</v>
      </c>
    </row>
    <row r="13" customFormat="false" ht="15.8" hidden="false" customHeight="false" outlineLevel="0" collapsed="false">
      <c r="A13" s="14"/>
      <c r="B13" s="15"/>
      <c r="C13" s="9"/>
      <c r="D13" s="9"/>
      <c r="E13" s="18" t="s">
        <v>20</v>
      </c>
      <c r="F13" s="17" t="n">
        <v>0</v>
      </c>
      <c r="G13" s="17" t="n">
        <v>0</v>
      </c>
      <c r="H13" s="15"/>
    </row>
    <row r="14" customFormat="false" ht="15.8" hidden="false" customHeight="false" outlineLevel="0" collapsed="false">
      <c r="A14" s="14"/>
      <c r="B14" s="15"/>
      <c r="C14" s="9"/>
      <c r="D14" s="9"/>
      <c r="E14" s="18" t="s">
        <v>21</v>
      </c>
      <c r="F14" s="19" t="n">
        <v>0</v>
      </c>
      <c r="G14" s="19" t="n">
        <v>0</v>
      </c>
      <c r="H14" s="15"/>
    </row>
    <row r="15" customFormat="false" ht="15.8" hidden="false" customHeight="false" outlineLevel="0" collapsed="false">
      <c r="A15" s="14"/>
      <c r="B15" s="15"/>
      <c r="C15" s="9"/>
      <c r="D15" s="9"/>
      <c r="E15" s="18" t="s">
        <v>22</v>
      </c>
      <c r="F15" s="19" t="n">
        <v>0</v>
      </c>
      <c r="G15" s="19" t="n">
        <v>0</v>
      </c>
      <c r="H15" s="15"/>
    </row>
    <row r="16" customFormat="false" ht="15.8" hidden="false" customHeight="false" outlineLevel="0" collapsed="false">
      <c r="A16" s="14"/>
      <c r="B16" s="15"/>
      <c r="C16" s="9"/>
      <c r="D16" s="9"/>
      <c r="E16" s="18" t="s">
        <v>23</v>
      </c>
      <c r="F16" s="19" t="n">
        <v>0</v>
      </c>
      <c r="G16" s="19" t="n">
        <v>0</v>
      </c>
      <c r="H16" s="15"/>
    </row>
    <row r="17" customFormat="false" ht="15.8" hidden="false" customHeight="true" outlineLevel="0" collapsed="false">
      <c r="A17" s="14" t="s">
        <v>24</v>
      </c>
      <c r="B17" s="15" t="s">
        <v>25</v>
      </c>
      <c r="C17" s="9" t="s">
        <v>16</v>
      </c>
      <c r="D17" s="9" t="s">
        <v>17</v>
      </c>
      <c r="E17" s="20" t="s">
        <v>18</v>
      </c>
      <c r="F17" s="19" t="n">
        <v>0</v>
      </c>
      <c r="G17" s="19" t="n">
        <f aca="false">G18+G19+G20+G21</f>
        <v>0</v>
      </c>
      <c r="H17" s="15" t="s">
        <v>19</v>
      </c>
    </row>
    <row r="18" customFormat="false" ht="15.8" hidden="false" customHeight="false" outlineLevel="0" collapsed="false">
      <c r="A18" s="14"/>
      <c r="B18" s="15"/>
      <c r="C18" s="9"/>
      <c r="D18" s="9"/>
      <c r="E18" s="21" t="s">
        <v>20</v>
      </c>
      <c r="F18" s="19" t="n">
        <v>0</v>
      </c>
      <c r="G18" s="19" t="n">
        <v>0</v>
      </c>
      <c r="H18" s="15"/>
    </row>
    <row r="19" customFormat="false" ht="15.8" hidden="false" customHeight="false" outlineLevel="0" collapsed="false">
      <c r="A19" s="14"/>
      <c r="B19" s="15"/>
      <c r="C19" s="9"/>
      <c r="D19" s="9"/>
      <c r="E19" s="21" t="s">
        <v>21</v>
      </c>
      <c r="F19" s="19" t="n">
        <v>0</v>
      </c>
      <c r="G19" s="19" t="n">
        <v>0</v>
      </c>
      <c r="H19" s="15"/>
    </row>
    <row r="20" customFormat="false" ht="15.8" hidden="false" customHeight="false" outlineLevel="0" collapsed="false">
      <c r="A20" s="14"/>
      <c r="B20" s="15"/>
      <c r="C20" s="9"/>
      <c r="D20" s="9"/>
      <c r="E20" s="21" t="s">
        <v>22</v>
      </c>
      <c r="F20" s="19" t="n">
        <v>0</v>
      </c>
      <c r="G20" s="19" t="n">
        <v>0</v>
      </c>
      <c r="H20" s="15"/>
    </row>
    <row r="21" customFormat="false" ht="15.8" hidden="false" customHeight="false" outlineLevel="0" collapsed="false">
      <c r="A21" s="14"/>
      <c r="B21" s="15"/>
      <c r="C21" s="9"/>
      <c r="D21" s="9"/>
      <c r="E21" s="21" t="s">
        <v>23</v>
      </c>
      <c r="F21" s="19" t="n">
        <v>0</v>
      </c>
      <c r="G21" s="19" t="n">
        <v>0</v>
      </c>
      <c r="H21" s="15"/>
    </row>
    <row r="22" customFormat="false" ht="15.8" hidden="false" customHeight="true" outlineLevel="0" collapsed="false">
      <c r="A22" s="14" t="s">
        <v>26</v>
      </c>
      <c r="B22" s="15" t="s">
        <v>27</v>
      </c>
      <c r="C22" s="9" t="s">
        <v>16</v>
      </c>
      <c r="D22" s="9" t="s">
        <v>17</v>
      </c>
      <c r="E22" s="16" t="s">
        <v>18</v>
      </c>
      <c r="F22" s="19" t="n">
        <v>0</v>
      </c>
      <c r="G22" s="19" t="n">
        <f aca="false">G23+G24+G25+G26</f>
        <v>0</v>
      </c>
      <c r="H22" s="22" t="s">
        <v>28</v>
      </c>
    </row>
    <row r="23" customFormat="false" ht="15.8" hidden="false" customHeight="false" outlineLevel="0" collapsed="false">
      <c r="A23" s="14"/>
      <c r="B23" s="15"/>
      <c r="C23" s="9"/>
      <c r="D23" s="9"/>
      <c r="E23" s="18" t="s">
        <v>20</v>
      </c>
      <c r="F23" s="19" t="n">
        <v>0</v>
      </c>
      <c r="G23" s="19" t="n">
        <v>0</v>
      </c>
      <c r="H23" s="22"/>
    </row>
    <row r="24" customFormat="false" ht="15.8" hidden="false" customHeight="false" outlineLevel="0" collapsed="false">
      <c r="A24" s="14"/>
      <c r="B24" s="15"/>
      <c r="C24" s="9"/>
      <c r="D24" s="9"/>
      <c r="E24" s="18" t="s">
        <v>21</v>
      </c>
      <c r="F24" s="19" t="n">
        <v>0</v>
      </c>
      <c r="G24" s="19" t="n">
        <v>0</v>
      </c>
      <c r="H24" s="22"/>
    </row>
    <row r="25" customFormat="false" ht="15.8" hidden="false" customHeight="false" outlineLevel="0" collapsed="false">
      <c r="A25" s="14"/>
      <c r="B25" s="15"/>
      <c r="C25" s="9"/>
      <c r="D25" s="9"/>
      <c r="E25" s="18" t="s">
        <v>22</v>
      </c>
      <c r="F25" s="19" t="n">
        <v>0</v>
      </c>
      <c r="G25" s="19" t="n">
        <v>0</v>
      </c>
      <c r="H25" s="22"/>
    </row>
    <row r="26" customFormat="false" ht="15.8" hidden="false" customHeight="false" outlineLevel="0" collapsed="false">
      <c r="A26" s="14"/>
      <c r="B26" s="15"/>
      <c r="C26" s="9"/>
      <c r="D26" s="9"/>
      <c r="E26" s="18" t="s">
        <v>23</v>
      </c>
      <c r="F26" s="19" t="n">
        <v>0</v>
      </c>
      <c r="G26" s="19" t="n">
        <v>0</v>
      </c>
      <c r="H26" s="22"/>
    </row>
    <row r="27" customFormat="false" ht="15.8" hidden="false" customHeight="true" outlineLevel="0" collapsed="false">
      <c r="A27" s="14" t="s">
        <v>29</v>
      </c>
      <c r="B27" s="15" t="s">
        <v>30</v>
      </c>
      <c r="C27" s="9" t="s">
        <v>16</v>
      </c>
      <c r="D27" s="9" t="s">
        <v>17</v>
      </c>
      <c r="E27" s="16" t="s">
        <v>18</v>
      </c>
      <c r="F27" s="19" t="n">
        <v>0</v>
      </c>
      <c r="G27" s="19" t="n">
        <f aca="false">G28+G29+G30+G31</f>
        <v>0</v>
      </c>
      <c r="H27" s="22" t="s">
        <v>31</v>
      </c>
    </row>
    <row r="28" customFormat="false" ht="15.8" hidden="false" customHeight="false" outlineLevel="0" collapsed="false">
      <c r="A28" s="14"/>
      <c r="B28" s="15"/>
      <c r="C28" s="9"/>
      <c r="D28" s="9"/>
      <c r="E28" s="18" t="s">
        <v>20</v>
      </c>
      <c r="F28" s="19" t="n">
        <v>0</v>
      </c>
      <c r="G28" s="19" t="n">
        <v>0</v>
      </c>
      <c r="H28" s="22"/>
    </row>
    <row r="29" customFormat="false" ht="15.8" hidden="false" customHeight="false" outlineLevel="0" collapsed="false">
      <c r="A29" s="14"/>
      <c r="B29" s="15"/>
      <c r="C29" s="9"/>
      <c r="D29" s="9"/>
      <c r="E29" s="18" t="s">
        <v>21</v>
      </c>
      <c r="F29" s="19" t="n">
        <v>0</v>
      </c>
      <c r="G29" s="19" t="n">
        <v>0</v>
      </c>
      <c r="H29" s="22"/>
    </row>
    <row r="30" customFormat="false" ht="15.8" hidden="false" customHeight="false" outlineLevel="0" collapsed="false">
      <c r="A30" s="14"/>
      <c r="B30" s="15"/>
      <c r="C30" s="9"/>
      <c r="D30" s="9"/>
      <c r="E30" s="18" t="s">
        <v>22</v>
      </c>
      <c r="F30" s="19" t="n">
        <v>0</v>
      </c>
      <c r="G30" s="19" t="n">
        <v>0</v>
      </c>
      <c r="H30" s="22"/>
    </row>
    <row r="31" customFormat="false" ht="15.8" hidden="false" customHeight="false" outlineLevel="0" collapsed="false">
      <c r="A31" s="14"/>
      <c r="B31" s="15"/>
      <c r="C31" s="9"/>
      <c r="D31" s="9"/>
      <c r="E31" s="18" t="s">
        <v>23</v>
      </c>
      <c r="F31" s="19" t="n">
        <v>0</v>
      </c>
      <c r="G31" s="19" t="n">
        <v>0</v>
      </c>
      <c r="H31" s="22"/>
    </row>
    <row r="32" customFormat="false" ht="15.8" hidden="false" customHeight="true" outlineLevel="0" collapsed="false">
      <c r="A32" s="14" t="s">
        <v>32</v>
      </c>
      <c r="B32" s="15" t="s">
        <v>33</v>
      </c>
      <c r="C32" s="9" t="s">
        <v>16</v>
      </c>
      <c r="D32" s="9" t="s">
        <v>17</v>
      </c>
      <c r="E32" s="16" t="s">
        <v>18</v>
      </c>
      <c r="F32" s="19" t="n">
        <v>0</v>
      </c>
      <c r="G32" s="19" t="n">
        <f aca="false">G33+G34+G35+G36</f>
        <v>0</v>
      </c>
      <c r="H32" s="15" t="s">
        <v>19</v>
      </c>
    </row>
    <row r="33" customFormat="false" ht="15.8" hidden="false" customHeight="false" outlineLevel="0" collapsed="false">
      <c r="A33" s="14"/>
      <c r="B33" s="15"/>
      <c r="C33" s="9"/>
      <c r="D33" s="9"/>
      <c r="E33" s="18" t="s">
        <v>20</v>
      </c>
      <c r="F33" s="19" t="n">
        <v>0</v>
      </c>
      <c r="G33" s="19" t="n">
        <v>0</v>
      </c>
      <c r="H33" s="15"/>
    </row>
    <row r="34" customFormat="false" ht="15.8" hidden="false" customHeight="false" outlineLevel="0" collapsed="false">
      <c r="A34" s="14"/>
      <c r="B34" s="15"/>
      <c r="C34" s="9"/>
      <c r="D34" s="9"/>
      <c r="E34" s="18" t="s">
        <v>21</v>
      </c>
      <c r="F34" s="19" t="n">
        <v>0</v>
      </c>
      <c r="G34" s="19" t="n">
        <v>0</v>
      </c>
      <c r="H34" s="15"/>
    </row>
    <row r="35" customFormat="false" ht="15.8" hidden="false" customHeight="false" outlineLevel="0" collapsed="false">
      <c r="A35" s="14"/>
      <c r="B35" s="15"/>
      <c r="C35" s="9"/>
      <c r="D35" s="9"/>
      <c r="E35" s="18" t="s">
        <v>22</v>
      </c>
      <c r="F35" s="19" t="n">
        <v>0</v>
      </c>
      <c r="G35" s="19" t="n">
        <v>0</v>
      </c>
      <c r="H35" s="15"/>
    </row>
    <row r="36" customFormat="false" ht="15.8" hidden="false" customHeight="false" outlineLevel="0" collapsed="false">
      <c r="A36" s="14"/>
      <c r="B36" s="15"/>
      <c r="C36" s="9"/>
      <c r="D36" s="9"/>
      <c r="E36" s="18" t="s">
        <v>23</v>
      </c>
      <c r="F36" s="19" t="n">
        <v>0</v>
      </c>
      <c r="G36" s="19" t="n">
        <v>0</v>
      </c>
      <c r="H36" s="15"/>
    </row>
    <row r="37" customFormat="false" ht="15.8" hidden="false" customHeight="false" outlineLevel="0" collapsed="false">
      <c r="A37" s="13" t="s">
        <v>34</v>
      </c>
      <c r="B37" s="13"/>
      <c r="C37" s="13"/>
      <c r="D37" s="13"/>
      <c r="E37" s="13"/>
      <c r="F37" s="13"/>
      <c r="G37" s="13"/>
      <c r="H37" s="13"/>
    </row>
    <row r="38" customFormat="false" ht="15.8" hidden="false" customHeight="true" outlineLevel="0" collapsed="false">
      <c r="A38" s="23" t="s">
        <v>35</v>
      </c>
      <c r="B38" s="23"/>
      <c r="C38" s="23"/>
      <c r="D38" s="23"/>
      <c r="E38" s="23"/>
      <c r="F38" s="23"/>
      <c r="G38" s="23"/>
      <c r="H38" s="23"/>
    </row>
    <row r="39" customFormat="false" ht="15.8" hidden="false" customHeight="true" outlineLevel="0" collapsed="false">
      <c r="A39" s="24" t="s">
        <v>36</v>
      </c>
      <c r="B39" s="15" t="s">
        <v>37</v>
      </c>
      <c r="C39" s="9" t="s">
        <v>16</v>
      </c>
      <c r="D39" s="9" t="s">
        <v>38</v>
      </c>
      <c r="E39" s="25" t="s">
        <v>18</v>
      </c>
      <c r="F39" s="19" t="n">
        <v>57.9</v>
      </c>
      <c r="G39" s="19" t="n">
        <v>55.6</v>
      </c>
      <c r="H39" s="15" t="s">
        <v>39</v>
      </c>
    </row>
    <row r="40" customFormat="false" ht="15.8" hidden="false" customHeight="false" outlineLevel="0" collapsed="false">
      <c r="A40" s="24"/>
      <c r="B40" s="15"/>
      <c r="C40" s="9"/>
      <c r="D40" s="9"/>
      <c r="E40" s="26" t="s">
        <v>20</v>
      </c>
      <c r="F40" s="19" t="n">
        <v>0</v>
      </c>
      <c r="G40" s="19" t="n">
        <v>0</v>
      </c>
      <c r="H40" s="15"/>
    </row>
    <row r="41" customFormat="false" ht="15.8" hidden="false" customHeight="false" outlineLevel="0" collapsed="false">
      <c r="A41" s="24"/>
      <c r="B41" s="15"/>
      <c r="C41" s="9"/>
      <c r="D41" s="9"/>
      <c r="E41" s="26" t="s">
        <v>21</v>
      </c>
      <c r="F41" s="19" t="n">
        <v>0</v>
      </c>
      <c r="G41" s="19" t="n">
        <v>0</v>
      </c>
      <c r="H41" s="15"/>
    </row>
    <row r="42" customFormat="false" ht="15.8" hidden="false" customHeight="false" outlineLevel="0" collapsed="false">
      <c r="A42" s="24"/>
      <c r="B42" s="15"/>
      <c r="C42" s="9"/>
      <c r="D42" s="9"/>
      <c r="E42" s="26" t="s">
        <v>22</v>
      </c>
      <c r="F42" s="19" t="n">
        <v>0</v>
      </c>
      <c r="G42" s="19" t="n">
        <v>0</v>
      </c>
      <c r="H42" s="15"/>
    </row>
    <row r="43" customFormat="false" ht="15.8" hidden="false" customHeight="false" outlineLevel="0" collapsed="false">
      <c r="A43" s="24"/>
      <c r="B43" s="15"/>
      <c r="C43" s="9"/>
      <c r="D43" s="9"/>
      <c r="E43" s="26" t="s">
        <v>23</v>
      </c>
      <c r="F43" s="19" t="n">
        <v>57.9</v>
      </c>
      <c r="G43" s="19" t="n">
        <v>55.6</v>
      </c>
      <c r="H43" s="15"/>
    </row>
    <row r="44" customFormat="false" ht="15.8" hidden="false" customHeight="true" outlineLevel="0" collapsed="false">
      <c r="A44" s="24" t="s">
        <v>40</v>
      </c>
      <c r="B44" s="15" t="s">
        <v>41</v>
      </c>
      <c r="C44" s="9" t="s">
        <v>16</v>
      </c>
      <c r="D44" s="9" t="s">
        <v>42</v>
      </c>
      <c r="E44" s="27" t="s">
        <v>18</v>
      </c>
      <c r="F44" s="19" t="n">
        <f aca="false">F45+F46+F47+F48</f>
        <v>0</v>
      </c>
      <c r="G44" s="19" t="n">
        <v>0</v>
      </c>
      <c r="H44" s="28" t="s">
        <v>43</v>
      </c>
    </row>
    <row r="45" customFormat="false" ht="15.8" hidden="false" customHeight="false" outlineLevel="0" collapsed="false">
      <c r="A45" s="24"/>
      <c r="B45" s="15"/>
      <c r="C45" s="9"/>
      <c r="D45" s="9"/>
      <c r="E45" s="29" t="s">
        <v>20</v>
      </c>
      <c r="F45" s="19" t="n">
        <v>0</v>
      </c>
      <c r="G45" s="19" t="n">
        <v>0</v>
      </c>
      <c r="H45" s="28"/>
    </row>
    <row r="46" customFormat="false" ht="15.8" hidden="false" customHeight="false" outlineLevel="0" collapsed="false">
      <c r="A46" s="24"/>
      <c r="B46" s="15"/>
      <c r="C46" s="9"/>
      <c r="D46" s="9"/>
      <c r="E46" s="29" t="s">
        <v>21</v>
      </c>
      <c r="F46" s="19" t="n">
        <v>0</v>
      </c>
      <c r="G46" s="19" t="n">
        <v>0</v>
      </c>
      <c r="H46" s="28"/>
    </row>
    <row r="47" customFormat="false" ht="15.8" hidden="false" customHeight="false" outlineLevel="0" collapsed="false">
      <c r="A47" s="24"/>
      <c r="B47" s="15"/>
      <c r="C47" s="9"/>
      <c r="D47" s="9"/>
      <c r="E47" s="29" t="s">
        <v>22</v>
      </c>
      <c r="F47" s="19" t="n">
        <v>0</v>
      </c>
      <c r="G47" s="19" t="n">
        <v>0</v>
      </c>
      <c r="H47" s="28"/>
    </row>
    <row r="48" customFormat="false" ht="15.8" hidden="false" customHeight="false" outlineLevel="0" collapsed="false">
      <c r="A48" s="24"/>
      <c r="B48" s="15"/>
      <c r="C48" s="9"/>
      <c r="D48" s="9"/>
      <c r="E48" s="29" t="s">
        <v>23</v>
      </c>
      <c r="F48" s="19" t="n">
        <v>0</v>
      </c>
      <c r="G48" s="19" t="n">
        <v>0</v>
      </c>
      <c r="H48" s="28"/>
    </row>
    <row r="49" customFormat="false" ht="15.8" hidden="false" customHeight="true" outlineLevel="0" collapsed="false">
      <c r="A49" s="24" t="s">
        <v>44</v>
      </c>
      <c r="B49" s="15" t="s">
        <v>45</v>
      </c>
      <c r="C49" s="9" t="s">
        <v>16</v>
      </c>
      <c r="D49" s="9" t="s">
        <v>46</v>
      </c>
      <c r="E49" s="25" t="s">
        <v>18</v>
      </c>
      <c r="F49" s="19" t="n">
        <f aca="false">F50+F51+F52+F53</f>
        <v>0</v>
      </c>
      <c r="G49" s="19" t="n">
        <v>0</v>
      </c>
      <c r="H49" s="15" t="s">
        <v>47</v>
      </c>
    </row>
    <row r="50" customFormat="false" ht="15.8" hidden="false" customHeight="false" outlineLevel="0" collapsed="false">
      <c r="A50" s="24"/>
      <c r="B50" s="15"/>
      <c r="C50" s="9"/>
      <c r="D50" s="9"/>
      <c r="E50" s="26" t="s">
        <v>20</v>
      </c>
      <c r="F50" s="19" t="n">
        <v>0</v>
      </c>
      <c r="G50" s="19" t="n">
        <v>0</v>
      </c>
      <c r="H50" s="15"/>
    </row>
    <row r="51" customFormat="false" ht="15.8" hidden="false" customHeight="false" outlineLevel="0" collapsed="false">
      <c r="A51" s="24"/>
      <c r="B51" s="15"/>
      <c r="C51" s="9"/>
      <c r="D51" s="9"/>
      <c r="E51" s="26" t="s">
        <v>21</v>
      </c>
      <c r="F51" s="19" t="n">
        <v>0</v>
      </c>
      <c r="G51" s="19" t="n">
        <v>0</v>
      </c>
      <c r="H51" s="15"/>
    </row>
    <row r="52" customFormat="false" ht="15.8" hidden="false" customHeight="false" outlineLevel="0" collapsed="false">
      <c r="A52" s="24"/>
      <c r="B52" s="15"/>
      <c r="C52" s="9"/>
      <c r="D52" s="9"/>
      <c r="E52" s="26" t="s">
        <v>22</v>
      </c>
      <c r="F52" s="19" t="n">
        <v>0</v>
      </c>
      <c r="G52" s="19" t="n">
        <v>0</v>
      </c>
      <c r="H52" s="15"/>
    </row>
    <row r="53" customFormat="false" ht="15.8" hidden="false" customHeight="false" outlineLevel="0" collapsed="false">
      <c r="A53" s="24"/>
      <c r="B53" s="15"/>
      <c r="C53" s="9"/>
      <c r="D53" s="9"/>
      <c r="E53" s="26" t="s">
        <v>23</v>
      </c>
      <c r="F53" s="19" t="n">
        <v>0</v>
      </c>
      <c r="G53" s="19" t="n">
        <v>0</v>
      </c>
      <c r="H53" s="15"/>
    </row>
    <row r="54" customFormat="false" ht="19.9" hidden="false" customHeight="true" outlineLevel="0" collapsed="false">
      <c r="A54" s="24" t="s">
        <v>48</v>
      </c>
      <c r="B54" s="15" t="s">
        <v>49</v>
      </c>
      <c r="C54" s="9" t="s">
        <v>16</v>
      </c>
      <c r="D54" s="9" t="s">
        <v>50</v>
      </c>
      <c r="E54" s="25" t="s">
        <v>18</v>
      </c>
      <c r="F54" s="19" t="n">
        <f aca="false">F55+F56+F57+F58</f>
        <v>90.7</v>
      </c>
      <c r="G54" s="19" t="n">
        <v>64.1</v>
      </c>
      <c r="H54" s="15" t="s">
        <v>51</v>
      </c>
    </row>
    <row r="55" customFormat="false" ht="15.8" hidden="false" customHeight="false" outlineLevel="0" collapsed="false">
      <c r="A55" s="24"/>
      <c r="B55" s="15"/>
      <c r="C55" s="9"/>
      <c r="D55" s="9"/>
      <c r="E55" s="26" t="s">
        <v>20</v>
      </c>
      <c r="F55" s="19" t="n">
        <v>0</v>
      </c>
      <c r="G55" s="19" t="n">
        <v>0</v>
      </c>
      <c r="H55" s="15"/>
    </row>
    <row r="56" customFormat="false" ht="15.8" hidden="false" customHeight="false" outlineLevel="0" collapsed="false">
      <c r="A56" s="24"/>
      <c r="B56" s="15"/>
      <c r="C56" s="9"/>
      <c r="D56" s="9"/>
      <c r="E56" s="26" t="s">
        <v>21</v>
      </c>
      <c r="F56" s="19" t="n">
        <v>0</v>
      </c>
      <c r="G56" s="19" t="n">
        <v>0</v>
      </c>
      <c r="H56" s="15"/>
    </row>
    <row r="57" customFormat="false" ht="15.8" hidden="false" customHeight="false" outlineLevel="0" collapsed="false">
      <c r="A57" s="24"/>
      <c r="B57" s="15"/>
      <c r="C57" s="9"/>
      <c r="D57" s="9"/>
      <c r="E57" s="26" t="s">
        <v>22</v>
      </c>
      <c r="F57" s="19" t="n">
        <v>73.8</v>
      </c>
      <c r="G57" s="19" t="n">
        <v>73.8</v>
      </c>
      <c r="H57" s="15"/>
    </row>
    <row r="58" customFormat="false" ht="15.8" hidden="false" customHeight="false" outlineLevel="0" collapsed="false">
      <c r="A58" s="24"/>
      <c r="B58" s="15"/>
      <c r="C58" s="9"/>
      <c r="D58" s="9"/>
      <c r="E58" s="26" t="s">
        <v>23</v>
      </c>
      <c r="F58" s="19" t="n">
        <v>16.9</v>
      </c>
      <c r="G58" s="19" t="n">
        <v>16.5</v>
      </c>
      <c r="H58" s="15"/>
    </row>
    <row r="59" customFormat="false" ht="15.8" hidden="false" customHeight="true" outlineLevel="0" collapsed="false">
      <c r="A59" s="30"/>
      <c r="B59" s="10" t="s">
        <v>52</v>
      </c>
      <c r="C59" s="9"/>
      <c r="D59" s="9"/>
      <c r="E59" s="25" t="s">
        <v>18</v>
      </c>
      <c r="F59" s="19" t="n">
        <f aca="false">F12+F17+F22+F27+F32+F39+F44+F49+F54</f>
        <v>148.6</v>
      </c>
      <c r="G59" s="19" t="n">
        <f aca="false">G12+G17+G22+G27+G32+G39+G44+G49+G54</f>
        <v>119.7</v>
      </c>
      <c r="H59" s="31" t="n">
        <f aca="false">G59/F59</f>
        <v>0.805518169582772</v>
      </c>
    </row>
    <row r="60" customFormat="false" ht="15.8" hidden="false" customHeight="false" outlineLevel="0" collapsed="false">
      <c r="A60" s="30"/>
      <c r="B60" s="10"/>
      <c r="C60" s="9"/>
      <c r="D60" s="9"/>
      <c r="E60" s="26" t="s">
        <v>20</v>
      </c>
      <c r="F60" s="19" t="n">
        <f aca="false">F13+F18+F23+F28+F33+F40+F45+F50+F55</f>
        <v>0</v>
      </c>
      <c r="G60" s="19" t="n">
        <f aca="false">G13+G18+G23+G28+G33+G40+G45+G50+G55</f>
        <v>0</v>
      </c>
      <c r="H60" s="32" t="n">
        <f aca="false">H13+H18+H23+H28+H33+H40+H45+H50+H55</f>
        <v>0</v>
      </c>
    </row>
    <row r="61" customFormat="false" ht="15.8" hidden="false" customHeight="false" outlineLevel="0" collapsed="false">
      <c r="A61" s="30"/>
      <c r="B61" s="10"/>
      <c r="C61" s="9"/>
      <c r="D61" s="9"/>
      <c r="E61" s="26" t="s">
        <v>21</v>
      </c>
      <c r="F61" s="19" t="n">
        <f aca="false">F14+F19+F24+F29+F34+F41+F46+F51+F56</f>
        <v>0</v>
      </c>
      <c r="G61" s="19" t="n">
        <f aca="false">G14+G19+G24+G29+G34+G41+G46+G51+G56</f>
        <v>0</v>
      </c>
      <c r="H61" s="32" t="n">
        <f aca="false">H14+H19+H24+H29+H34+H41+H46+H51+H56</f>
        <v>0</v>
      </c>
    </row>
    <row r="62" customFormat="false" ht="15.8" hidden="false" customHeight="false" outlineLevel="0" collapsed="false">
      <c r="A62" s="30"/>
      <c r="B62" s="10"/>
      <c r="C62" s="9"/>
      <c r="D62" s="9"/>
      <c r="E62" s="26" t="s">
        <v>22</v>
      </c>
      <c r="F62" s="19" t="n">
        <f aca="false">F15+F20+F25+F30+F35+F42+F47+F52+F57</f>
        <v>73.8</v>
      </c>
      <c r="G62" s="19" t="n">
        <f aca="false">G15+G20+G25+G30+G35+G42+G47+G52+G57</f>
        <v>73.8</v>
      </c>
      <c r="H62" s="31" t="n">
        <f aca="false">G62/F62</f>
        <v>1</v>
      </c>
    </row>
    <row r="63" customFormat="false" ht="15.8" hidden="false" customHeight="false" outlineLevel="0" collapsed="false">
      <c r="A63" s="30"/>
      <c r="B63" s="10"/>
      <c r="C63" s="9"/>
      <c r="D63" s="9"/>
      <c r="E63" s="26" t="s">
        <v>23</v>
      </c>
      <c r="F63" s="19" t="n">
        <f aca="false">F16+F21+F26+F31+F36+F43+F48+F53+F58</f>
        <v>74.8</v>
      </c>
      <c r="G63" s="19" t="n">
        <f aca="false">G16+G21+G26+G31+G36+G43+G48+G53+G58</f>
        <v>72.1</v>
      </c>
      <c r="H63" s="31" t="n">
        <f aca="false">G63/F63</f>
        <v>0.963903743315508</v>
      </c>
    </row>
    <row r="64" customFormat="false" ht="15.8" hidden="false" customHeight="true" outlineLevel="0" collapsed="false">
      <c r="A64" s="33" t="s">
        <v>53</v>
      </c>
      <c r="B64" s="33"/>
      <c r="C64" s="33"/>
      <c r="D64" s="33"/>
      <c r="E64" s="33"/>
      <c r="F64" s="33"/>
      <c r="G64" s="33"/>
      <c r="H64" s="33"/>
    </row>
    <row r="65" customFormat="false" ht="15.8" hidden="false" customHeight="true" outlineLevel="0" collapsed="false">
      <c r="A65" s="15" t="s">
        <v>54</v>
      </c>
      <c r="B65" s="15"/>
      <c r="C65" s="15"/>
      <c r="D65" s="15"/>
      <c r="E65" s="15"/>
      <c r="F65" s="15"/>
      <c r="G65" s="15"/>
      <c r="H65" s="15"/>
    </row>
    <row r="66" customFormat="false" ht="15.8" hidden="false" customHeight="false" outlineLevel="0" collapsed="false">
      <c r="A66" s="13" t="s">
        <v>55</v>
      </c>
      <c r="B66" s="13"/>
      <c r="C66" s="13"/>
      <c r="D66" s="13"/>
      <c r="E66" s="13"/>
      <c r="F66" s="13"/>
      <c r="G66" s="13"/>
      <c r="H66" s="13"/>
    </row>
    <row r="67" customFormat="false" ht="15.8" hidden="false" customHeight="false" outlineLevel="0" collapsed="false">
      <c r="A67" s="13" t="s">
        <v>56</v>
      </c>
      <c r="B67" s="13"/>
      <c r="C67" s="13"/>
      <c r="D67" s="13"/>
      <c r="E67" s="13"/>
      <c r="F67" s="13"/>
      <c r="G67" s="13"/>
      <c r="H67" s="13"/>
    </row>
    <row r="68" customFormat="false" ht="15.8" hidden="false" customHeight="true" outlineLevel="0" collapsed="false">
      <c r="A68" s="14" t="s">
        <v>57</v>
      </c>
      <c r="B68" s="9" t="s">
        <v>58</v>
      </c>
      <c r="C68" s="9" t="s">
        <v>16</v>
      </c>
      <c r="D68" s="9" t="s">
        <v>59</v>
      </c>
      <c r="E68" s="25" t="s">
        <v>18</v>
      </c>
      <c r="F68" s="19" t="n">
        <f aca="false">SUM(F71)</f>
        <v>220.2</v>
      </c>
      <c r="G68" s="19" t="n">
        <v>0</v>
      </c>
      <c r="H68" s="15" t="s">
        <v>60</v>
      </c>
    </row>
    <row r="69" customFormat="false" ht="15.8" hidden="false" customHeight="false" outlineLevel="0" collapsed="false">
      <c r="A69" s="14"/>
      <c r="B69" s="9"/>
      <c r="C69" s="9"/>
      <c r="D69" s="9"/>
      <c r="E69" s="26" t="s">
        <v>20</v>
      </c>
      <c r="F69" s="19" t="n">
        <v>0</v>
      </c>
      <c r="G69" s="19" t="n">
        <v>0</v>
      </c>
      <c r="H69" s="15"/>
    </row>
    <row r="70" customFormat="false" ht="15.8" hidden="false" customHeight="false" outlineLevel="0" collapsed="false">
      <c r="A70" s="14"/>
      <c r="B70" s="9"/>
      <c r="C70" s="9"/>
      <c r="D70" s="9"/>
      <c r="E70" s="26" t="s">
        <v>21</v>
      </c>
      <c r="F70" s="19" t="n">
        <v>0</v>
      </c>
      <c r="G70" s="19" t="n">
        <v>0</v>
      </c>
      <c r="H70" s="15"/>
    </row>
    <row r="71" customFormat="false" ht="15.8" hidden="false" customHeight="false" outlineLevel="0" collapsed="false">
      <c r="A71" s="14"/>
      <c r="B71" s="9"/>
      <c r="C71" s="9"/>
      <c r="D71" s="9"/>
      <c r="E71" s="26" t="s">
        <v>22</v>
      </c>
      <c r="F71" s="19" t="n">
        <v>220.2</v>
      </c>
      <c r="G71" s="19" t="n">
        <v>0</v>
      </c>
      <c r="H71" s="15"/>
    </row>
    <row r="72" customFormat="false" ht="15.8" hidden="false" customHeight="false" outlineLevel="0" collapsed="false">
      <c r="A72" s="14"/>
      <c r="B72" s="9"/>
      <c r="C72" s="9"/>
      <c r="D72" s="9"/>
      <c r="E72" s="26" t="s">
        <v>23</v>
      </c>
      <c r="F72" s="19" t="n">
        <v>0</v>
      </c>
      <c r="G72" s="19" t="n">
        <v>0</v>
      </c>
      <c r="H72" s="15"/>
    </row>
    <row r="73" customFormat="false" ht="15.8" hidden="false" customHeight="true" outlineLevel="0" collapsed="false">
      <c r="A73" s="14" t="s">
        <v>61</v>
      </c>
      <c r="B73" s="9" t="s">
        <v>62</v>
      </c>
      <c r="C73" s="9" t="s">
        <v>16</v>
      </c>
      <c r="D73" s="9" t="s">
        <v>63</v>
      </c>
      <c r="E73" s="25" t="s">
        <v>18</v>
      </c>
      <c r="F73" s="19" t="n">
        <v>0</v>
      </c>
      <c r="G73" s="19" t="n">
        <v>0</v>
      </c>
      <c r="H73" s="15" t="s">
        <v>64</v>
      </c>
    </row>
    <row r="74" customFormat="false" ht="15.8" hidden="false" customHeight="false" outlineLevel="0" collapsed="false">
      <c r="A74" s="14"/>
      <c r="B74" s="9"/>
      <c r="C74" s="9"/>
      <c r="D74" s="9"/>
      <c r="E74" s="26" t="s">
        <v>20</v>
      </c>
      <c r="F74" s="19" t="n">
        <v>0</v>
      </c>
      <c r="G74" s="19" t="n">
        <v>0</v>
      </c>
      <c r="H74" s="15"/>
    </row>
    <row r="75" customFormat="false" ht="15.8" hidden="false" customHeight="false" outlineLevel="0" collapsed="false">
      <c r="A75" s="14"/>
      <c r="B75" s="9"/>
      <c r="C75" s="9"/>
      <c r="D75" s="9"/>
      <c r="E75" s="26" t="s">
        <v>21</v>
      </c>
      <c r="F75" s="19" t="n">
        <v>0</v>
      </c>
      <c r="G75" s="19" t="n">
        <v>0</v>
      </c>
      <c r="H75" s="15"/>
    </row>
    <row r="76" customFormat="false" ht="15.8" hidden="false" customHeight="false" outlineLevel="0" collapsed="false">
      <c r="A76" s="14"/>
      <c r="B76" s="9"/>
      <c r="C76" s="9"/>
      <c r="D76" s="9"/>
      <c r="E76" s="26" t="s">
        <v>22</v>
      </c>
      <c r="F76" s="19" t="n">
        <v>0</v>
      </c>
      <c r="G76" s="19" t="n">
        <v>0</v>
      </c>
      <c r="H76" s="15"/>
    </row>
    <row r="77" customFormat="false" ht="15.8" hidden="false" customHeight="false" outlineLevel="0" collapsed="false">
      <c r="A77" s="14"/>
      <c r="B77" s="9"/>
      <c r="C77" s="9"/>
      <c r="D77" s="9"/>
      <c r="E77" s="26" t="s">
        <v>23</v>
      </c>
      <c r="F77" s="19" t="n">
        <v>0</v>
      </c>
      <c r="G77" s="19" t="n">
        <v>0</v>
      </c>
      <c r="H77" s="15"/>
    </row>
    <row r="78" customFormat="false" ht="15.8" hidden="false" customHeight="true" outlineLevel="0" collapsed="false">
      <c r="A78" s="14" t="s">
        <v>65</v>
      </c>
      <c r="B78" s="9" t="s">
        <v>66</v>
      </c>
      <c r="C78" s="9" t="n">
        <v>2022</v>
      </c>
      <c r="D78" s="9" t="s">
        <v>59</v>
      </c>
      <c r="E78" s="25" t="s">
        <v>18</v>
      </c>
      <c r="F78" s="19" t="n">
        <f aca="false">SUM(F81)</f>
        <v>345.15</v>
      </c>
      <c r="G78" s="19" t="n">
        <f aca="false">SUM(G81)</f>
        <v>345.15</v>
      </c>
      <c r="H78" s="15" t="s">
        <v>67</v>
      </c>
    </row>
    <row r="79" customFormat="false" ht="15.8" hidden="false" customHeight="false" outlineLevel="0" collapsed="false">
      <c r="A79" s="14"/>
      <c r="B79" s="9"/>
      <c r="C79" s="9"/>
      <c r="D79" s="9"/>
      <c r="E79" s="26" t="s">
        <v>20</v>
      </c>
      <c r="F79" s="19" t="n">
        <v>0</v>
      </c>
      <c r="G79" s="19" t="n">
        <v>0</v>
      </c>
      <c r="H79" s="15"/>
    </row>
    <row r="80" customFormat="false" ht="15.8" hidden="false" customHeight="false" outlineLevel="0" collapsed="false">
      <c r="A80" s="14"/>
      <c r="B80" s="9"/>
      <c r="C80" s="9"/>
      <c r="D80" s="9"/>
      <c r="E80" s="26" t="s">
        <v>21</v>
      </c>
      <c r="F80" s="19" t="n">
        <v>0</v>
      </c>
      <c r="G80" s="19" t="n">
        <v>0</v>
      </c>
      <c r="H80" s="15"/>
    </row>
    <row r="81" customFormat="false" ht="15.8" hidden="false" customHeight="false" outlineLevel="0" collapsed="false">
      <c r="A81" s="14"/>
      <c r="B81" s="9"/>
      <c r="C81" s="9"/>
      <c r="D81" s="9"/>
      <c r="E81" s="26" t="s">
        <v>22</v>
      </c>
      <c r="F81" s="19" t="n">
        <v>345.15</v>
      </c>
      <c r="G81" s="19" t="n">
        <v>345.15</v>
      </c>
      <c r="H81" s="15"/>
    </row>
    <row r="82" customFormat="false" ht="15.8" hidden="false" customHeight="false" outlineLevel="0" collapsed="false">
      <c r="A82" s="14"/>
      <c r="B82" s="9"/>
      <c r="C82" s="9"/>
      <c r="D82" s="9"/>
      <c r="E82" s="26" t="s">
        <v>23</v>
      </c>
      <c r="F82" s="19" t="n">
        <v>0</v>
      </c>
      <c r="G82" s="19" t="n">
        <v>0</v>
      </c>
      <c r="H82" s="15"/>
    </row>
    <row r="83" customFormat="false" ht="15.8" hidden="false" customHeight="true" outlineLevel="0" collapsed="false">
      <c r="A83" s="30"/>
      <c r="B83" s="10" t="s">
        <v>68</v>
      </c>
      <c r="C83" s="9"/>
      <c r="D83" s="9"/>
      <c r="E83" s="25" t="s">
        <v>18</v>
      </c>
      <c r="F83" s="19" t="n">
        <f aca="false">F68+F73+F78</f>
        <v>565.35</v>
      </c>
      <c r="G83" s="19" t="n">
        <f aca="false">G68+G73+G78</f>
        <v>345.15</v>
      </c>
      <c r="H83" s="32" t="n">
        <f aca="false">G83/F83</f>
        <v>0.61050676572035</v>
      </c>
    </row>
    <row r="84" customFormat="false" ht="15.8" hidden="false" customHeight="false" outlineLevel="0" collapsed="false">
      <c r="A84" s="30"/>
      <c r="B84" s="10"/>
      <c r="C84" s="9"/>
      <c r="D84" s="9"/>
      <c r="E84" s="26" t="s">
        <v>20</v>
      </c>
      <c r="F84" s="19" t="n">
        <f aca="false">F69+F74+F79</f>
        <v>0</v>
      </c>
      <c r="G84" s="19" t="n">
        <f aca="false">G69+G74+G79</f>
        <v>0</v>
      </c>
      <c r="H84" s="32" t="n">
        <f aca="false">H69+H74+H79</f>
        <v>0</v>
      </c>
    </row>
    <row r="85" customFormat="false" ht="15.8" hidden="false" customHeight="false" outlineLevel="0" collapsed="false">
      <c r="A85" s="30"/>
      <c r="B85" s="10"/>
      <c r="C85" s="9"/>
      <c r="D85" s="9"/>
      <c r="E85" s="26" t="s">
        <v>21</v>
      </c>
      <c r="F85" s="19" t="n">
        <f aca="false">F70+F75+F80</f>
        <v>0</v>
      </c>
      <c r="G85" s="19" t="n">
        <f aca="false">G70+G75+G80</f>
        <v>0</v>
      </c>
      <c r="H85" s="32" t="n">
        <f aca="false">H70+H75+H80</f>
        <v>0</v>
      </c>
    </row>
    <row r="86" customFormat="false" ht="15.8" hidden="false" customHeight="false" outlineLevel="0" collapsed="false">
      <c r="A86" s="30"/>
      <c r="B86" s="10"/>
      <c r="C86" s="9"/>
      <c r="D86" s="9"/>
      <c r="E86" s="26" t="s">
        <v>22</v>
      </c>
      <c r="F86" s="19" t="n">
        <f aca="false">F71+F76+F81</f>
        <v>565.35</v>
      </c>
      <c r="G86" s="19" t="n">
        <f aca="false">G71+G76+G81</f>
        <v>345.15</v>
      </c>
      <c r="H86" s="32" t="n">
        <f aca="false">G86/F86</f>
        <v>0.61050676572035</v>
      </c>
    </row>
    <row r="87" customFormat="false" ht="15.8" hidden="false" customHeight="false" outlineLevel="0" collapsed="false">
      <c r="A87" s="30"/>
      <c r="B87" s="10"/>
      <c r="C87" s="9"/>
      <c r="D87" s="9"/>
      <c r="E87" s="26" t="s">
        <v>23</v>
      </c>
      <c r="F87" s="19" t="n">
        <f aca="false">F72+F77+F82</f>
        <v>0</v>
      </c>
      <c r="G87" s="19" t="n">
        <f aca="false">G72+G77+G82</f>
        <v>0</v>
      </c>
      <c r="H87" s="32" t="n">
        <f aca="false">H72+H77+H82</f>
        <v>0</v>
      </c>
    </row>
    <row r="88" customFormat="false" ht="15.8" hidden="false" customHeight="false" outlineLevel="0" collapsed="false">
      <c r="A88" s="34" t="s">
        <v>69</v>
      </c>
      <c r="B88" s="34"/>
      <c r="C88" s="34"/>
      <c r="D88" s="34"/>
      <c r="E88" s="34"/>
      <c r="F88" s="34"/>
      <c r="G88" s="34"/>
      <c r="H88" s="34"/>
    </row>
    <row r="89" customFormat="false" ht="15.8" hidden="false" customHeight="false" outlineLevel="0" collapsed="false">
      <c r="A89" s="13" t="s">
        <v>70</v>
      </c>
      <c r="B89" s="13"/>
      <c r="C89" s="13"/>
      <c r="D89" s="13"/>
      <c r="E89" s="13"/>
      <c r="F89" s="13"/>
      <c r="G89" s="13"/>
      <c r="H89" s="13"/>
    </row>
    <row r="90" customFormat="false" ht="15.8" hidden="false" customHeight="false" outlineLevel="0" collapsed="false">
      <c r="A90" s="13" t="s">
        <v>71</v>
      </c>
      <c r="B90" s="13"/>
      <c r="C90" s="13"/>
      <c r="D90" s="13"/>
      <c r="E90" s="13"/>
      <c r="F90" s="13"/>
      <c r="G90" s="13"/>
      <c r="H90" s="13"/>
    </row>
    <row r="91" customFormat="false" ht="15.8" hidden="false" customHeight="true" outlineLevel="0" collapsed="false">
      <c r="A91" s="30" t="s">
        <v>72</v>
      </c>
      <c r="B91" s="9" t="s">
        <v>73</v>
      </c>
      <c r="C91" s="9" t="s">
        <v>16</v>
      </c>
      <c r="D91" s="9" t="s">
        <v>74</v>
      </c>
      <c r="E91" s="25" t="s">
        <v>18</v>
      </c>
      <c r="F91" s="19" t="n">
        <v>0</v>
      </c>
      <c r="G91" s="19" t="n">
        <v>808.67</v>
      </c>
      <c r="H91" s="15" t="s">
        <v>75</v>
      </c>
    </row>
    <row r="92" customFormat="false" ht="15.8" hidden="false" customHeight="false" outlineLevel="0" collapsed="false">
      <c r="A92" s="30"/>
      <c r="B92" s="9"/>
      <c r="C92" s="9"/>
      <c r="D92" s="9"/>
      <c r="E92" s="26" t="s">
        <v>20</v>
      </c>
      <c r="F92" s="19" t="n">
        <v>0</v>
      </c>
      <c r="G92" s="19" t="n">
        <v>0</v>
      </c>
      <c r="H92" s="15"/>
    </row>
    <row r="93" customFormat="false" ht="15.8" hidden="false" customHeight="false" outlineLevel="0" collapsed="false">
      <c r="A93" s="30"/>
      <c r="B93" s="9"/>
      <c r="C93" s="9"/>
      <c r="D93" s="9"/>
      <c r="E93" s="26" t="s">
        <v>21</v>
      </c>
      <c r="F93" s="19" t="n">
        <v>0</v>
      </c>
      <c r="G93" s="19" t="n">
        <v>0</v>
      </c>
      <c r="H93" s="15"/>
    </row>
    <row r="94" customFormat="false" ht="15.8" hidden="false" customHeight="false" outlineLevel="0" collapsed="false">
      <c r="A94" s="30"/>
      <c r="B94" s="9"/>
      <c r="C94" s="9"/>
      <c r="D94" s="9"/>
      <c r="E94" s="26" t="s">
        <v>22</v>
      </c>
      <c r="F94" s="19" t="n">
        <v>0</v>
      </c>
      <c r="G94" s="19" t="n">
        <v>808.67</v>
      </c>
      <c r="H94" s="15"/>
    </row>
    <row r="95" customFormat="false" ht="15.8" hidden="false" customHeight="false" outlineLevel="0" collapsed="false">
      <c r="A95" s="30"/>
      <c r="B95" s="9"/>
      <c r="C95" s="9"/>
      <c r="D95" s="9"/>
      <c r="E95" s="26" t="s">
        <v>23</v>
      </c>
      <c r="F95" s="19" t="n">
        <v>0</v>
      </c>
      <c r="G95" s="19" t="n">
        <v>0</v>
      </c>
      <c r="H95" s="15"/>
    </row>
    <row r="96" customFormat="false" ht="15.8" hidden="false" customHeight="true" outlineLevel="0" collapsed="false">
      <c r="A96" s="35" t="s">
        <v>76</v>
      </c>
      <c r="B96" s="9" t="s">
        <v>77</v>
      </c>
      <c r="C96" s="9" t="s">
        <v>16</v>
      </c>
      <c r="D96" s="9" t="s">
        <v>74</v>
      </c>
      <c r="E96" s="25" t="s">
        <v>18</v>
      </c>
      <c r="F96" s="19" t="n">
        <v>0</v>
      </c>
      <c r="G96" s="19" t="n">
        <v>0</v>
      </c>
      <c r="H96" s="15" t="s">
        <v>19</v>
      </c>
    </row>
    <row r="97" customFormat="false" ht="15.8" hidden="false" customHeight="false" outlineLevel="0" collapsed="false">
      <c r="A97" s="35"/>
      <c r="B97" s="9"/>
      <c r="C97" s="9"/>
      <c r="D97" s="9"/>
      <c r="E97" s="26" t="s">
        <v>20</v>
      </c>
      <c r="F97" s="19" t="n">
        <v>0</v>
      </c>
      <c r="G97" s="19" t="n">
        <v>0</v>
      </c>
      <c r="H97" s="15"/>
    </row>
    <row r="98" customFormat="false" ht="15.8" hidden="false" customHeight="false" outlineLevel="0" collapsed="false">
      <c r="A98" s="35"/>
      <c r="B98" s="9"/>
      <c r="C98" s="9"/>
      <c r="D98" s="9"/>
      <c r="E98" s="26" t="s">
        <v>21</v>
      </c>
      <c r="F98" s="19" t="n">
        <v>0</v>
      </c>
      <c r="G98" s="19" t="n">
        <v>0</v>
      </c>
      <c r="H98" s="15"/>
    </row>
    <row r="99" customFormat="false" ht="15.8" hidden="false" customHeight="false" outlineLevel="0" collapsed="false">
      <c r="A99" s="35"/>
      <c r="B99" s="9"/>
      <c r="C99" s="9"/>
      <c r="D99" s="9"/>
      <c r="E99" s="26" t="s">
        <v>22</v>
      </c>
      <c r="F99" s="19" t="n">
        <v>0</v>
      </c>
      <c r="G99" s="19" t="n">
        <v>0</v>
      </c>
      <c r="H99" s="15"/>
    </row>
    <row r="100" customFormat="false" ht="15.8" hidden="false" customHeight="false" outlineLevel="0" collapsed="false">
      <c r="A100" s="35"/>
      <c r="B100" s="9"/>
      <c r="C100" s="9"/>
      <c r="D100" s="9"/>
      <c r="E100" s="26" t="s">
        <v>23</v>
      </c>
      <c r="F100" s="19" t="n">
        <v>0</v>
      </c>
      <c r="G100" s="19" t="n">
        <v>0</v>
      </c>
      <c r="H100" s="15"/>
    </row>
    <row r="101" customFormat="false" ht="15.8" hidden="false" customHeight="true" outlineLevel="0" collapsed="false">
      <c r="A101" s="35" t="s">
        <v>78</v>
      </c>
      <c r="B101" s="9" t="s">
        <v>79</v>
      </c>
      <c r="C101" s="9" t="s">
        <v>16</v>
      </c>
      <c r="D101" s="9" t="s">
        <v>74</v>
      </c>
      <c r="E101" s="25" t="s">
        <v>18</v>
      </c>
      <c r="F101" s="19" t="n">
        <v>0</v>
      </c>
      <c r="G101" s="19" t="n">
        <v>0</v>
      </c>
      <c r="H101" s="15" t="s">
        <v>19</v>
      </c>
    </row>
    <row r="102" customFormat="false" ht="15.8" hidden="false" customHeight="false" outlineLevel="0" collapsed="false">
      <c r="A102" s="35"/>
      <c r="B102" s="9"/>
      <c r="C102" s="9"/>
      <c r="D102" s="9"/>
      <c r="E102" s="26" t="s">
        <v>20</v>
      </c>
      <c r="F102" s="19" t="n">
        <v>0</v>
      </c>
      <c r="G102" s="19" t="n">
        <v>0</v>
      </c>
      <c r="H102" s="15"/>
    </row>
    <row r="103" customFormat="false" ht="15.8" hidden="false" customHeight="false" outlineLevel="0" collapsed="false">
      <c r="A103" s="35"/>
      <c r="B103" s="9"/>
      <c r="C103" s="9"/>
      <c r="D103" s="9"/>
      <c r="E103" s="26" t="s">
        <v>21</v>
      </c>
      <c r="F103" s="19" t="n">
        <v>0</v>
      </c>
      <c r="G103" s="19" t="n">
        <v>0</v>
      </c>
      <c r="H103" s="15"/>
    </row>
    <row r="104" customFormat="false" ht="15.8" hidden="false" customHeight="false" outlineLevel="0" collapsed="false">
      <c r="A104" s="35"/>
      <c r="B104" s="9"/>
      <c r="C104" s="9"/>
      <c r="D104" s="9"/>
      <c r="E104" s="26" t="s">
        <v>22</v>
      </c>
      <c r="F104" s="19" t="n">
        <v>0</v>
      </c>
      <c r="G104" s="19" t="n">
        <v>0</v>
      </c>
      <c r="H104" s="15"/>
    </row>
    <row r="105" customFormat="false" ht="15.8" hidden="false" customHeight="false" outlineLevel="0" collapsed="false">
      <c r="A105" s="35"/>
      <c r="B105" s="9"/>
      <c r="C105" s="9"/>
      <c r="D105" s="9"/>
      <c r="E105" s="26" t="s">
        <v>23</v>
      </c>
      <c r="F105" s="19" t="n">
        <v>0</v>
      </c>
      <c r="G105" s="19" t="n">
        <v>0</v>
      </c>
      <c r="H105" s="15"/>
    </row>
    <row r="106" customFormat="false" ht="15.8" hidden="false" customHeight="true" outlineLevel="0" collapsed="false">
      <c r="A106" s="35" t="s">
        <v>80</v>
      </c>
      <c r="B106" s="9" t="s">
        <v>81</v>
      </c>
      <c r="C106" s="9" t="s">
        <v>16</v>
      </c>
      <c r="D106" s="9" t="s">
        <v>74</v>
      </c>
      <c r="E106" s="25" t="s">
        <v>18</v>
      </c>
      <c r="F106" s="19" t="n">
        <v>1939.48</v>
      </c>
      <c r="G106" s="19" t="n">
        <v>1742.936</v>
      </c>
      <c r="H106" s="15" t="s">
        <v>75</v>
      </c>
    </row>
    <row r="107" customFormat="false" ht="15.8" hidden="false" customHeight="false" outlineLevel="0" collapsed="false">
      <c r="A107" s="35"/>
      <c r="B107" s="9"/>
      <c r="C107" s="9"/>
      <c r="D107" s="9"/>
      <c r="E107" s="26" t="s">
        <v>20</v>
      </c>
      <c r="F107" s="19" t="n">
        <v>0</v>
      </c>
      <c r="G107" s="19" t="n">
        <v>0</v>
      </c>
      <c r="H107" s="15"/>
    </row>
    <row r="108" customFormat="false" ht="15.8" hidden="false" customHeight="false" outlineLevel="0" collapsed="false">
      <c r="A108" s="35"/>
      <c r="B108" s="9"/>
      <c r="C108" s="9"/>
      <c r="D108" s="9"/>
      <c r="E108" s="26" t="s">
        <v>21</v>
      </c>
      <c r="F108" s="19" t="n">
        <v>0</v>
      </c>
      <c r="G108" s="19" t="n">
        <v>0</v>
      </c>
      <c r="H108" s="15"/>
    </row>
    <row r="109" customFormat="false" ht="15.8" hidden="false" customHeight="false" outlineLevel="0" collapsed="false">
      <c r="A109" s="35"/>
      <c r="B109" s="9"/>
      <c r="C109" s="9"/>
      <c r="D109" s="9"/>
      <c r="E109" s="26" t="s">
        <v>22</v>
      </c>
      <c r="F109" s="19" t="n">
        <v>1939.48</v>
      </c>
      <c r="G109" s="19" t="n">
        <v>1742.936</v>
      </c>
      <c r="H109" s="15"/>
    </row>
    <row r="110" customFormat="false" ht="15.8" hidden="false" customHeight="false" outlineLevel="0" collapsed="false">
      <c r="A110" s="35"/>
      <c r="B110" s="9"/>
      <c r="C110" s="9"/>
      <c r="D110" s="9"/>
      <c r="E110" s="26" t="s">
        <v>23</v>
      </c>
      <c r="F110" s="19" t="n">
        <v>0</v>
      </c>
      <c r="G110" s="19" t="n">
        <v>0</v>
      </c>
      <c r="H110" s="15"/>
    </row>
    <row r="111" customFormat="false" ht="15.8" hidden="false" customHeight="true" outlineLevel="0" collapsed="false">
      <c r="A111" s="35" t="s">
        <v>82</v>
      </c>
      <c r="B111" s="9" t="s">
        <v>83</v>
      </c>
      <c r="C111" s="9" t="s">
        <v>16</v>
      </c>
      <c r="D111" s="9" t="s">
        <v>84</v>
      </c>
      <c r="E111" s="25" t="s">
        <v>18</v>
      </c>
      <c r="F111" s="19" t="n">
        <f aca="false">F112+F113+F114+F115</f>
        <v>8000</v>
      </c>
      <c r="G111" s="19" t="n">
        <f aca="false">G112+G113+G114+G115</f>
        <v>0</v>
      </c>
      <c r="H111" s="15" t="s">
        <v>85</v>
      </c>
    </row>
    <row r="112" customFormat="false" ht="15.8" hidden="false" customHeight="false" outlineLevel="0" collapsed="false">
      <c r="A112" s="35"/>
      <c r="B112" s="9"/>
      <c r="C112" s="9"/>
      <c r="D112" s="9"/>
      <c r="E112" s="26" t="s">
        <v>20</v>
      </c>
      <c r="F112" s="19" t="n">
        <v>0</v>
      </c>
      <c r="G112" s="19" t="n">
        <v>0</v>
      </c>
      <c r="H112" s="15"/>
    </row>
    <row r="113" customFormat="false" ht="15.8" hidden="false" customHeight="false" outlineLevel="0" collapsed="false">
      <c r="A113" s="35"/>
      <c r="B113" s="9"/>
      <c r="C113" s="9"/>
      <c r="D113" s="9"/>
      <c r="E113" s="26" t="s">
        <v>21</v>
      </c>
      <c r="F113" s="19" t="n">
        <v>0</v>
      </c>
      <c r="G113" s="19" t="n">
        <v>0</v>
      </c>
      <c r="H113" s="15"/>
    </row>
    <row r="114" customFormat="false" ht="15.8" hidden="false" customHeight="false" outlineLevel="0" collapsed="false">
      <c r="A114" s="35"/>
      <c r="B114" s="9"/>
      <c r="C114" s="9"/>
      <c r="D114" s="9"/>
      <c r="E114" s="26" t="s">
        <v>22</v>
      </c>
      <c r="F114" s="19" t="n">
        <v>8000</v>
      </c>
      <c r="G114" s="19" t="n">
        <v>0</v>
      </c>
      <c r="H114" s="15"/>
    </row>
    <row r="115" customFormat="false" ht="15.8" hidden="false" customHeight="false" outlineLevel="0" collapsed="false">
      <c r="A115" s="35"/>
      <c r="B115" s="9"/>
      <c r="C115" s="9"/>
      <c r="D115" s="9"/>
      <c r="E115" s="26" t="s">
        <v>23</v>
      </c>
      <c r="F115" s="19" t="n">
        <v>0</v>
      </c>
      <c r="G115" s="19" t="n">
        <v>0</v>
      </c>
      <c r="H115" s="15"/>
    </row>
    <row r="116" customFormat="false" ht="15.8" hidden="false" customHeight="true" outlineLevel="0" collapsed="false">
      <c r="A116" s="35" t="s">
        <v>86</v>
      </c>
      <c r="B116" s="9" t="s">
        <v>87</v>
      </c>
      <c r="C116" s="9" t="s">
        <v>16</v>
      </c>
      <c r="D116" s="9" t="s">
        <v>84</v>
      </c>
      <c r="E116" s="25" t="s">
        <v>18</v>
      </c>
      <c r="F116" s="19" t="n">
        <f aca="false">F117+F118+F119+F120</f>
        <v>300</v>
      </c>
      <c r="G116" s="19" t="n">
        <f aca="false">G117+G118+G119+G120</f>
        <v>0</v>
      </c>
      <c r="H116" s="15"/>
    </row>
    <row r="117" customFormat="false" ht="15.8" hidden="false" customHeight="false" outlineLevel="0" collapsed="false">
      <c r="A117" s="35"/>
      <c r="B117" s="9"/>
      <c r="C117" s="9"/>
      <c r="D117" s="9"/>
      <c r="E117" s="26" t="s">
        <v>20</v>
      </c>
      <c r="F117" s="19" t="n">
        <v>0</v>
      </c>
      <c r="G117" s="19" t="n">
        <v>0</v>
      </c>
      <c r="H117" s="15"/>
    </row>
    <row r="118" customFormat="false" ht="15.8" hidden="false" customHeight="false" outlineLevel="0" collapsed="false">
      <c r="A118" s="35"/>
      <c r="B118" s="9"/>
      <c r="C118" s="9"/>
      <c r="D118" s="9"/>
      <c r="E118" s="26" t="s">
        <v>21</v>
      </c>
      <c r="F118" s="19" t="n">
        <v>0</v>
      </c>
      <c r="G118" s="19" t="n">
        <v>0</v>
      </c>
      <c r="H118" s="15"/>
    </row>
    <row r="119" customFormat="false" ht="15.8" hidden="false" customHeight="false" outlineLevel="0" collapsed="false">
      <c r="A119" s="35"/>
      <c r="B119" s="9"/>
      <c r="C119" s="9"/>
      <c r="D119" s="9"/>
      <c r="E119" s="26" t="s">
        <v>22</v>
      </c>
      <c r="F119" s="19" t="n">
        <v>300</v>
      </c>
      <c r="G119" s="19" t="n">
        <v>0</v>
      </c>
      <c r="H119" s="15"/>
    </row>
    <row r="120" customFormat="false" ht="15.8" hidden="false" customHeight="false" outlineLevel="0" collapsed="false">
      <c r="A120" s="35"/>
      <c r="B120" s="9"/>
      <c r="C120" s="9"/>
      <c r="D120" s="9"/>
      <c r="E120" s="26" t="s">
        <v>23</v>
      </c>
      <c r="F120" s="19" t="n">
        <v>0</v>
      </c>
      <c r="G120" s="19" t="n">
        <v>0</v>
      </c>
      <c r="H120" s="15"/>
    </row>
    <row r="121" customFormat="false" ht="15.8" hidden="false" customHeight="true" outlineLevel="0" collapsed="false">
      <c r="A121" s="35" t="s">
        <v>88</v>
      </c>
      <c r="B121" s="9" t="s">
        <v>89</v>
      </c>
      <c r="C121" s="9" t="s">
        <v>16</v>
      </c>
      <c r="D121" s="9" t="s">
        <v>84</v>
      </c>
      <c r="E121" s="25" t="s">
        <v>18</v>
      </c>
      <c r="F121" s="19" t="n">
        <f aca="false">F122+F123+F124+F125</f>
        <v>4500</v>
      </c>
      <c r="G121" s="19" t="n">
        <f aca="false">G122+G123+G124+G125</f>
        <v>0</v>
      </c>
      <c r="H121" s="15"/>
    </row>
    <row r="122" customFormat="false" ht="15.8" hidden="false" customHeight="false" outlineLevel="0" collapsed="false">
      <c r="A122" s="35"/>
      <c r="B122" s="9"/>
      <c r="C122" s="9"/>
      <c r="D122" s="9"/>
      <c r="E122" s="26" t="s">
        <v>20</v>
      </c>
      <c r="F122" s="19" t="n">
        <v>0</v>
      </c>
      <c r="G122" s="19" t="n">
        <v>0</v>
      </c>
      <c r="H122" s="15"/>
    </row>
    <row r="123" customFormat="false" ht="15.8" hidden="false" customHeight="false" outlineLevel="0" collapsed="false">
      <c r="A123" s="35"/>
      <c r="B123" s="9"/>
      <c r="C123" s="9"/>
      <c r="D123" s="9"/>
      <c r="E123" s="26" t="s">
        <v>21</v>
      </c>
      <c r="F123" s="19" t="n">
        <v>0</v>
      </c>
      <c r="G123" s="19" t="n">
        <v>0</v>
      </c>
      <c r="H123" s="15"/>
    </row>
    <row r="124" customFormat="false" ht="15.8" hidden="false" customHeight="false" outlineLevel="0" collapsed="false">
      <c r="A124" s="35"/>
      <c r="B124" s="9"/>
      <c r="C124" s="9"/>
      <c r="D124" s="9"/>
      <c r="E124" s="26" t="s">
        <v>22</v>
      </c>
      <c r="F124" s="19" t="n">
        <v>4500</v>
      </c>
      <c r="G124" s="19" t="n">
        <v>0</v>
      </c>
      <c r="H124" s="15"/>
    </row>
    <row r="125" customFormat="false" ht="15.8" hidden="false" customHeight="false" outlineLevel="0" collapsed="false">
      <c r="A125" s="35"/>
      <c r="B125" s="9"/>
      <c r="C125" s="9"/>
      <c r="D125" s="9"/>
      <c r="E125" s="26" t="s">
        <v>23</v>
      </c>
      <c r="F125" s="19" t="n">
        <v>0</v>
      </c>
      <c r="G125" s="19" t="n">
        <v>0</v>
      </c>
      <c r="H125" s="15"/>
    </row>
    <row r="126" customFormat="false" ht="15.8" hidden="false" customHeight="true" outlineLevel="0" collapsed="false">
      <c r="A126" s="35" t="s">
        <v>90</v>
      </c>
      <c r="B126" s="9" t="s">
        <v>91</v>
      </c>
      <c r="C126" s="9" t="s">
        <v>16</v>
      </c>
      <c r="D126" s="9" t="s">
        <v>84</v>
      </c>
      <c r="E126" s="25" t="s">
        <v>18</v>
      </c>
      <c r="F126" s="19" t="n">
        <f aca="false">F127+F128+F129+F130</f>
        <v>2147.09038</v>
      </c>
      <c r="G126" s="19" t="n">
        <f aca="false">G127+G128+G129+G130</f>
        <v>0</v>
      </c>
      <c r="H126" s="15" t="s">
        <v>92</v>
      </c>
    </row>
    <row r="127" customFormat="false" ht="15.8" hidden="false" customHeight="false" outlineLevel="0" collapsed="false">
      <c r="A127" s="35"/>
      <c r="B127" s="9"/>
      <c r="C127" s="9"/>
      <c r="D127" s="9"/>
      <c r="E127" s="26" t="s">
        <v>20</v>
      </c>
      <c r="F127" s="19" t="n">
        <v>147.09038</v>
      </c>
      <c r="G127" s="19" t="n">
        <v>0</v>
      </c>
      <c r="H127" s="15"/>
    </row>
    <row r="128" customFormat="false" ht="15.8" hidden="false" customHeight="false" outlineLevel="0" collapsed="false">
      <c r="A128" s="35"/>
      <c r="B128" s="9"/>
      <c r="C128" s="9"/>
      <c r="D128" s="9"/>
      <c r="E128" s="26" t="s">
        <v>21</v>
      </c>
      <c r="F128" s="19" t="n">
        <v>0</v>
      </c>
      <c r="G128" s="19" t="n">
        <v>0</v>
      </c>
      <c r="H128" s="15"/>
    </row>
    <row r="129" customFormat="false" ht="15.8" hidden="false" customHeight="false" outlineLevel="0" collapsed="false">
      <c r="A129" s="35"/>
      <c r="B129" s="9"/>
      <c r="C129" s="9"/>
      <c r="D129" s="9"/>
      <c r="E129" s="26" t="s">
        <v>22</v>
      </c>
      <c r="F129" s="19" t="n">
        <v>2000</v>
      </c>
      <c r="G129" s="19" t="n">
        <v>0</v>
      </c>
      <c r="H129" s="15"/>
    </row>
    <row r="130" customFormat="false" ht="15.8" hidden="false" customHeight="false" outlineLevel="0" collapsed="false">
      <c r="A130" s="35"/>
      <c r="B130" s="9"/>
      <c r="C130" s="9"/>
      <c r="D130" s="9"/>
      <c r="E130" s="26" t="s">
        <v>23</v>
      </c>
      <c r="F130" s="19" t="n">
        <v>0</v>
      </c>
      <c r="G130" s="19" t="n">
        <v>0</v>
      </c>
      <c r="H130" s="15"/>
    </row>
    <row r="131" customFormat="false" ht="15.8" hidden="false" customHeight="true" outlineLevel="0" collapsed="false">
      <c r="A131" s="35" t="s">
        <v>93</v>
      </c>
      <c r="B131" s="9" t="s">
        <v>94</v>
      </c>
      <c r="C131" s="9" t="s">
        <v>16</v>
      </c>
      <c r="D131" s="9" t="s">
        <v>84</v>
      </c>
      <c r="E131" s="25" t="s">
        <v>18</v>
      </c>
      <c r="F131" s="19" t="n">
        <f aca="false">F132+F133+F134+F135</f>
        <v>500</v>
      </c>
      <c r="G131" s="19" t="n">
        <f aca="false">G132+G133+G134+G135</f>
        <v>895.178</v>
      </c>
      <c r="H131" s="15" t="s">
        <v>95</v>
      </c>
    </row>
    <row r="132" customFormat="false" ht="15.8" hidden="false" customHeight="false" outlineLevel="0" collapsed="false">
      <c r="A132" s="35"/>
      <c r="B132" s="9"/>
      <c r="C132" s="9"/>
      <c r="D132" s="9"/>
      <c r="E132" s="26" t="s">
        <v>20</v>
      </c>
      <c r="F132" s="19" t="n">
        <v>0</v>
      </c>
      <c r="G132" s="19" t="n">
        <v>0</v>
      </c>
      <c r="H132" s="15"/>
    </row>
    <row r="133" customFormat="false" ht="15.8" hidden="false" customHeight="false" outlineLevel="0" collapsed="false">
      <c r="A133" s="35"/>
      <c r="B133" s="9"/>
      <c r="C133" s="9"/>
      <c r="D133" s="9"/>
      <c r="E133" s="26" t="s">
        <v>21</v>
      </c>
      <c r="F133" s="19" t="n">
        <v>0</v>
      </c>
      <c r="G133" s="19" t="n">
        <v>0</v>
      </c>
      <c r="H133" s="15"/>
    </row>
    <row r="134" customFormat="false" ht="15.8" hidden="false" customHeight="false" outlineLevel="0" collapsed="false">
      <c r="A134" s="35"/>
      <c r="B134" s="9"/>
      <c r="C134" s="9"/>
      <c r="D134" s="9"/>
      <c r="E134" s="26" t="s">
        <v>22</v>
      </c>
      <c r="F134" s="19" t="n">
        <v>500</v>
      </c>
      <c r="G134" s="19" t="n">
        <v>0</v>
      </c>
      <c r="H134" s="15"/>
    </row>
    <row r="135" customFormat="false" ht="15.8" hidden="false" customHeight="false" outlineLevel="0" collapsed="false">
      <c r="A135" s="35"/>
      <c r="B135" s="9"/>
      <c r="C135" s="9"/>
      <c r="D135" s="9"/>
      <c r="E135" s="26" t="s">
        <v>23</v>
      </c>
      <c r="F135" s="19" t="n">
        <v>0</v>
      </c>
      <c r="G135" s="19" t="n">
        <f aca="false">G136+G137+G138+G139</f>
        <v>895.178</v>
      </c>
      <c r="H135" s="15"/>
    </row>
    <row r="136" customFormat="false" ht="15.8" hidden="false" customHeight="false" outlineLevel="0" collapsed="false">
      <c r="A136" s="13" t="s">
        <v>96</v>
      </c>
      <c r="B136" s="13"/>
      <c r="C136" s="13"/>
      <c r="D136" s="13"/>
      <c r="E136" s="13"/>
      <c r="F136" s="13"/>
      <c r="G136" s="13"/>
      <c r="H136" s="13"/>
    </row>
    <row r="137" customFormat="false" ht="15.65" hidden="false" customHeight="false" outlineLevel="0" collapsed="false">
      <c r="A137" s="36" t="s">
        <v>97</v>
      </c>
      <c r="B137" s="36"/>
      <c r="C137" s="36"/>
      <c r="D137" s="36"/>
      <c r="E137" s="36"/>
      <c r="F137" s="36"/>
      <c r="G137" s="36"/>
      <c r="H137" s="36"/>
    </row>
    <row r="138" customFormat="false" ht="15.8" hidden="false" customHeight="true" outlineLevel="0" collapsed="false">
      <c r="A138" s="30" t="s">
        <v>98</v>
      </c>
      <c r="B138" s="9" t="s">
        <v>99</v>
      </c>
      <c r="C138" s="9" t="s">
        <v>16</v>
      </c>
      <c r="D138" s="9" t="s">
        <v>74</v>
      </c>
      <c r="E138" s="25" t="s">
        <v>18</v>
      </c>
      <c r="F138" s="19" t="n">
        <v>656</v>
      </c>
      <c r="G138" s="19" t="n">
        <v>895.178</v>
      </c>
      <c r="H138" s="15" t="s">
        <v>100</v>
      </c>
    </row>
    <row r="139" customFormat="false" ht="15.8" hidden="false" customHeight="false" outlineLevel="0" collapsed="false">
      <c r="A139" s="30"/>
      <c r="B139" s="9"/>
      <c r="C139" s="9"/>
      <c r="D139" s="9"/>
      <c r="E139" s="26" t="s">
        <v>20</v>
      </c>
      <c r="F139" s="19" t="n">
        <v>0</v>
      </c>
      <c r="G139" s="19" t="n">
        <v>0</v>
      </c>
      <c r="H139" s="15"/>
    </row>
    <row r="140" customFormat="false" ht="15.8" hidden="false" customHeight="false" outlineLevel="0" collapsed="false">
      <c r="A140" s="30"/>
      <c r="B140" s="9"/>
      <c r="C140" s="9"/>
      <c r="D140" s="9"/>
      <c r="E140" s="26" t="s">
        <v>21</v>
      </c>
      <c r="F140" s="19" t="n">
        <v>0</v>
      </c>
      <c r="G140" s="19" t="n">
        <v>0</v>
      </c>
      <c r="H140" s="15"/>
    </row>
    <row r="141" customFormat="false" ht="15.8" hidden="false" customHeight="false" outlineLevel="0" collapsed="false">
      <c r="A141" s="30"/>
      <c r="B141" s="9"/>
      <c r="C141" s="9"/>
      <c r="D141" s="9"/>
      <c r="E141" s="26" t="s">
        <v>22</v>
      </c>
      <c r="F141" s="19" t="n">
        <v>656</v>
      </c>
      <c r="G141" s="19" t="n">
        <v>895.178</v>
      </c>
      <c r="H141" s="15"/>
    </row>
    <row r="142" customFormat="false" ht="15.8" hidden="false" customHeight="false" outlineLevel="0" collapsed="false">
      <c r="A142" s="30"/>
      <c r="B142" s="9"/>
      <c r="C142" s="9"/>
      <c r="D142" s="9"/>
      <c r="E142" s="26" t="s">
        <v>23</v>
      </c>
      <c r="F142" s="19" t="n">
        <v>0</v>
      </c>
      <c r="G142" s="19" t="n">
        <v>0</v>
      </c>
      <c r="H142" s="15"/>
    </row>
    <row r="143" customFormat="false" ht="15.8" hidden="false" customHeight="true" outlineLevel="0" collapsed="false">
      <c r="A143" s="35" t="s">
        <v>101</v>
      </c>
      <c r="B143" s="9" t="s">
        <v>102</v>
      </c>
      <c r="C143" s="9" t="s">
        <v>16</v>
      </c>
      <c r="D143" s="9" t="s">
        <v>74</v>
      </c>
      <c r="E143" s="25" t="s">
        <v>18</v>
      </c>
      <c r="F143" s="19" t="n">
        <v>15</v>
      </c>
      <c r="G143" s="19" t="n">
        <v>1.102</v>
      </c>
      <c r="H143" s="15" t="s">
        <v>103</v>
      </c>
    </row>
    <row r="144" customFormat="false" ht="15.8" hidden="false" customHeight="false" outlineLevel="0" collapsed="false">
      <c r="A144" s="35"/>
      <c r="B144" s="9"/>
      <c r="C144" s="9"/>
      <c r="D144" s="9"/>
      <c r="E144" s="26" t="s">
        <v>20</v>
      </c>
      <c r="F144" s="19" t="n">
        <v>0</v>
      </c>
      <c r="G144" s="19" t="n">
        <v>0</v>
      </c>
      <c r="H144" s="15"/>
    </row>
    <row r="145" customFormat="false" ht="15.8" hidden="false" customHeight="false" outlineLevel="0" collapsed="false">
      <c r="A145" s="35"/>
      <c r="B145" s="9"/>
      <c r="C145" s="9"/>
      <c r="D145" s="9"/>
      <c r="E145" s="26" t="s">
        <v>21</v>
      </c>
      <c r="F145" s="19" t="n">
        <v>0</v>
      </c>
      <c r="G145" s="19" t="n">
        <v>0</v>
      </c>
      <c r="H145" s="15"/>
    </row>
    <row r="146" customFormat="false" ht="15.8" hidden="false" customHeight="false" outlineLevel="0" collapsed="false">
      <c r="A146" s="35"/>
      <c r="B146" s="9"/>
      <c r="C146" s="9"/>
      <c r="D146" s="9"/>
      <c r="E146" s="26" t="s">
        <v>22</v>
      </c>
      <c r="F146" s="19" t="n">
        <v>15</v>
      </c>
      <c r="G146" s="19" t="n">
        <v>1.102</v>
      </c>
      <c r="H146" s="15"/>
    </row>
    <row r="147" customFormat="false" ht="15.8" hidden="false" customHeight="false" outlineLevel="0" collapsed="false">
      <c r="A147" s="35"/>
      <c r="B147" s="9"/>
      <c r="C147" s="9"/>
      <c r="D147" s="9"/>
      <c r="E147" s="26" t="s">
        <v>23</v>
      </c>
      <c r="F147" s="19" t="n">
        <v>0</v>
      </c>
      <c r="G147" s="19" t="n">
        <v>0</v>
      </c>
      <c r="H147" s="15"/>
    </row>
    <row r="148" customFormat="false" ht="15.8" hidden="false" customHeight="true" outlineLevel="0" collapsed="false">
      <c r="A148" s="37" t="s">
        <v>104</v>
      </c>
      <c r="B148" s="9" t="s">
        <v>105</v>
      </c>
      <c r="C148" s="9" t="s">
        <v>16</v>
      </c>
      <c r="D148" s="9" t="s">
        <v>84</v>
      </c>
      <c r="E148" s="25" t="s">
        <v>18</v>
      </c>
      <c r="F148" s="19" t="n">
        <f aca="false">F149+F150+F151+F152</f>
        <v>50</v>
      </c>
      <c r="G148" s="19" t="n">
        <f aca="false">G149+G150+G151+G152</f>
        <v>0</v>
      </c>
      <c r="H148" s="15" t="s">
        <v>106</v>
      </c>
    </row>
    <row r="149" customFormat="false" ht="15.8" hidden="false" customHeight="false" outlineLevel="0" collapsed="false">
      <c r="A149" s="37"/>
      <c r="B149" s="9"/>
      <c r="C149" s="9"/>
      <c r="D149" s="9"/>
      <c r="E149" s="26" t="s">
        <v>20</v>
      </c>
      <c r="F149" s="19" t="n">
        <v>0</v>
      </c>
      <c r="G149" s="19" t="n">
        <f aca="false">G150+G151+G152+G153</f>
        <v>0</v>
      </c>
      <c r="H149" s="15"/>
    </row>
    <row r="150" customFormat="false" ht="15.8" hidden="false" customHeight="false" outlineLevel="0" collapsed="false">
      <c r="A150" s="37"/>
      <c r="B150" s="9"/>
      <c r="C150" s="9"/>
      <c r="D150" s="9"/>
      <c r="E150" s="26" t="s">
        <v>21</v>
      </c>
      <c r="F150" s="19" t="n">
        <v>0</v>
      </c>
      <c r="G150" s="19" t="n">
        <f aca="false">G151+G152+G153+G154</f>
        <v>0</v>
      </c>
      <c r="H150" s="15"/>
    </row>
    <row r="151" customFormat="false" ht="15.8" hidden="false" customHeight="false" outlineLevel="0" collapsed="false">
      <c r="A151" s="37"/>
      <c r="B151" s="9"/>
      <c r="C151" s="9"/>
      <c r="D151" s="9"/>
      <c r="E151" s="26" t="s">
        <v>22</v>
      </c>
      <c r="F151" s="19" t="n">
        <v>50</v>
      </c>
      <c r="G151" s="19" t="n">
        <f aca="false">G152+G153+G154+G155</f>
        <v>0</v>
      </c>
      <c r="H151" s="15"/>
    </row>
    <row r="152" customFormat="false" ht="15.8" hidden="false" customHeight="false" outlineLevel="0" collapsed="false">
      <c r="A152" s="37"/>
      <c r="B152" s="9"/>
      <c r="C152" s="9"/>
      <c r="D152" s="9"/>
      <c r="E152" s="26" t="s">
        <v>23</v>
      </c>
      <c r="F152" s="19" t="n">
        <v>0</v>
      </c>
      <c r="G152" s="19" t="n">
        <f aca="false">G153+G154+G155+G156</f>
        <v>0</v>
      </c>
      <c r="H152" s="15"/>
    </row>
    <row r="153" customFormat="false" ht="15.8" hidden="false" customHeight="true" outlineLevel="0" collapsed="false">
      <c r="A153" s="37" t="s">
        <v>107</v>
      </c>
      <c r="B153" s="9" t="s">
        <v>108</v>
      </c>
      <c r="C153" s="9" t="s">
        <v>16</v>
      </c>
      <c r="D153" s="9" t="s">
        <v>84</v>
      </c>
      <c r="E153" s="25" t="s">
        <v>18</v>
      </c>
      <c r="F153" s="19" t="n">
        <f aca="false">F154+F155+F156+F157</f>
        <v>0</v>
      </c>
      <c r="G153" s="19" t="n">
        <f aca="false">G154+G155+G156+G157</f>
        <v>0</v>
      </c>
      <c r="H153" s="15"/>
    </row>
    <row r="154" customFormat="false" ht="15.8" hidden="false" customHeight="false" outlineLevel="0" collapsed="false">
      <c r="A154" s="37"/>
      <c r="B154" s="9"/>
      <c r="C154" s="9"/>
      <c r="D154" s="9"/>
      <c r="E154" s="26" t="s">
        <v>20</v>
      </c>
      <c r="F154" s="19" t="n">
        <v>0</v>
      </c>
      <c r="G154" s="19" t="n">
        <f aca="false">G155+G156+G157+G158</f>
        <v>0</v>
      </c>
      <c r="H154" s="15"/>
    </row>
    <row r="155" customFormat="false" ht="15.8" hidden="false" customHeight="false" outlineLevel="0" collapsed="false">
      <c r="A155" s="37"/>
      <c r="B155" s="9"/>
      <c r="C155" s="9"/>
      <c r="D155" s="9"/>
      <c r="E155" s="26" t="s">
        <v>21</v>
      </c>
      <c r="F155" s="19" t="n">
        <v>0</v>
      </c>
      <c r="G155" s="19" t="n">
        <f aca="false">G156+G157+G158+G159</f>
        <v>0</v>
      </c>
      <c r="H155" s="15"/>
    </row>
    <row r="156" customFormat="false" ht="15.8" hidden="false" customHeight="false" outlineLevel="0" collapsed="false">
      <c r="A156" s="37"/>
      <c r="B156" s="9"/>
      <c r="C156" s="9"/>
      <c r="D156" s="9"/>
      <c r="E156" s="26" t="s">
        <v>22</v>
      </c>
      <c r="F156" s="19" t="n">
        <v>0</v>
      </c>
      <c r="G156" s="19" t="n">
        <f aca="false">G157+G158+G159+G160</f>
        <v>0</v>
      </c>
      <c r="H156" s="15"/>
    </row>
    <row r="157" customFormat="false" ht="15.8" hidden="false" customHeight="false" outlineLevel="0" collapsed="false">
      <c r="A157" s="37"/>
      <c r="B157" s="9"/>
      <c r="C157" s="9"/>
      <c r="D157" s="9"/>
      <c r="E157" s="26" t="s">
        <v>23</v>
      </c>
      <c r="F157" s="19" t="n">
        <v>0</v>
      </c>
      <c r="G157" s="19" t="n">
        <f aca="false">G158+G159+G160+G161</f>
        <v>0</v>
      </c>
      <c r="H157" s="15"/>
    </row>
    <row r="158" customFormat="false" ht="15.8" hidden="false" customHeight="true" outlineLevel="0" collapsed="false">
      <c r="A158" s="37" t="s">
        <v>109</v>
      </c>
      <c r="B158" s="9" t="s">
        <v>110</v>
      </c>
      <c r="C158" s="9" t="s">
        <v>16</v>
      </c>
      <c r="D158" s="9" t="s">
        <v>84</v>
      </c>
      <c r="E158" s="25" t="s">
        <v>18</v>
      </c>
      <c r="F158" s="19" t="n">
        <f aca="false">F159+F160+F161+F162</f>
        <v>1000</v>
      </c>
      <c r="G158" s="19" t="n">
        <f aca="false">G159+G160+G161+G162</f>
        <v>0</v>
      </c>
      <c r="H158" s="15"/>
    </row>
    <row r="159" customFormat="false" ht="15.8" hidden="false" customHeight="false" outlineLevel="0" collapsed="false">
      <c r="A159" s="37"/>
      <c r="B159" s="9"/>
      <c r="C159" s="9"/>
      <c r="D159" s="9"/>
      <c r="E159" s="26" t="s">
        <v>20</v>
      </c>
      <c r="F159" s="19" t="n">
        <v>0</v>
      </c>
      <c r="G159" s="19" t="n">
        <v>0</v>
      </c>
      <c r="H159" s="15"/>
    </row>
    <row r="160" customFormat="false" ht="15.8" hidden="false" customHeight="false" outlineLevel="0" collapsed="false">
      <c r="A160" s="37"/>
      <c r="B160" s="9"/>
      <c r="C160" s="9"/>
      <c r="D160" s="9"/>
      <c r="E160" s="26" t="s">
        <v>21</v>
      </c>
      <c r="F160" s="19" t="n">
        <v>0</v>
      </c>
      <c r="G160" s="19" t="n">
        <v>0</v>
      </c>
      <c r="H160" s="15"/>
    </row>
    <row r="161" customFormat="false" ht="15.8" hidden="false" customHeight="false" outlineLevel="0" collapsed="false">
      <c r="A161" s="37"/>
      <c r="B161" s="9"/>
      <c r="C161" s="9"/>
      <c r="D161" s="9"/>
      <c r="E161" s="26" t="s">
        <v>22</v>
      </c>
      <c r="F161" s="19" t="n">
        <v>1000</v>
      </c>
      <c r="G161" s="19" t="n">
        <v>0</v>
      </c>
      <c r="H161" s="15"/>
    </row>
    <row r="162" customFormat="false" ht="15.8" hidden="false" customHeight="false" outlineLevel="0" collapsed="false">
      <c r="A162" s="37"/>
      <c r="B162" s="9"/>
      <c r="C162" s="9"/>
      <c r="D162" s="9"/>
      <c r="E162" s="26" t="s">
        <v>23</v>
      </c>
      <c r="F162" s="19" t="n">
        <v>0</v>
      </c>
      <c r="G162" s="19" t="n">
        <v>0</v>
      </c>
      <c r="H162" s="15"/>
    </row>
    <row r="163" customFormat="false" ht="15.8" hidden="false" customHeight="true" outlineLevel="0" collapsed="false">
      <c r="A163" s="37" t="s">
        <v>111</v>
      </c>
      <c r="B163" s="9" t="s">
        <v>112</v>
      </c>
      <c r="C163" s="9" t="s">
        <v>16</v>
      </c>
      <c r="D163" s="9" t="s">
        <v>84</v>
      </c>
      <c r="E163" s="25" t="s">
        <v>18</v>
      </c>
      <c r="F163" s="19" t="n">
        <f aca="false">F164+F165+F166+F167</f>
        <v>10000</v>
      </c>
      <c r="G163" s="19" t="n">
        <f aca="false">G164+G165+G166+G167</f>
        <v>0</v>
      </c>
      <c r="H163" s="15"/>
    </row>
    <row r="164" customFormat="false" ht="15.8" hidden="false" customHeight="false" outlineLevel="0" collapsed="false">
      <c r="A164" s="37"/>
      <c r="B164" s="9"/>
      <c r="C164" s="9"/>
      <c r="D164" s="9"/>
      <c r="E164" s="26" t="s">
        <v>20</v>
      </c>
      <c r="F164" s="19" t="n">
        <v>0</v>
      </c>
      <c r="G164" s="19" t="n">
        <v>0</v>
      </c>
      <c r="H164" s="15"/>
    </row>
    <row r="165" customFormat="false" ht="15.8" hidden="false" customHeight="false" outlineLevel="0" collapsed="false">
      <c r="A165" s="37"/>
      <c r="B165" s="9"/>
      <c r="C165" s="9"/>
      <c r="D165" s="9"/>
      <c r="E165" s="26" t="s">
        <v>21</v>
      </c>
      <c r="F165" s="19" t="n">
        <v>0</v>
      </c>
      <c r="G165" s="19" t="n">
        <v>0</v>
      </c>
      <c r="H165" s="15"/>
    </row>
    <row r="166" customFormat="false" ht="15.8" hidden="false" customHeight="false" outlineLevel="0" collapsed="false">
      <c r="A166" s="37"/>
      <c r="B166" s="9"/>
      <c r="C166" s="9"/>
      <c r="D166" s="9"/>
      <c r="E166" s="26" t="s">
        <v>22</v>
      </c>
      <c r="F166" s="19" t="n">
        <v>10000</v>
      </c>
      <c r="G166" s="19" t="n">
        <v>0</v>
      </c>
      <c r="H166" s="15"/>
    </row>
    <row r="167" customFormat="false" ht="15.8" hidden="false" customHeight="false" outlineLevel="0" collapsed="false">
      <c r="A167" s="37"/>
      <c r="B167" s="9"/>
      <c r="C167" s="9"/>
      <c r="D167" s="9"/>
      <c r="E167" s="26" t="s">
        <v>23</v>
      </c>
      <c r="F167" s="19" t="n">
        <v>0</v>
      </c>
      <c r="G167" s="19" t="n">
        <v>0</v>
      </c>
      <c r="H167" s="15"/>
    </row>
    <row r="168" customFormat="false" ht="15.8" hidden="false" customHeight="true" outlineLevel="0" collapsed="false">
      <c r="A168" s="37" t="s">
        <v>113</v>
      </c>
      <c r="B168" s="9" t="s">
        <v>114</v>
      </c>
      <c r="C168" s="9" t="s">
        <v>16</v>
      </c>
      <c r="D168" s="9" t="s">
        <v>84</v>
      </c>
      <c r="E168" s="25" t="s">
        <v>18</v>
      </c>
      <c r="F168" s="19" t="n">
        <f aca="false">F169+F170+F171+F172</f>
        <v>5000</v>
      </c>
      <c r="G168" s="19" t="n">
        <f aca="false">G169+G170+G171+G172</f>
        <v>0</v>
      </c>
      <c r="H168" s="15"/>
    </row>
    <row r="169" customFormat="false" ht="15.8" hidden="false" customHeight="false" outlineLevel="0" collapsed="false">
      <c r="A169" s="37"/>
      <c r="B169" s="9"/>
      <c r="C169" s="9"/>
      <c r="D169" s="9"/>
      <c r="E169" s="26" t="s">
        <v>20</v>
      </c>
      <c r="F169" s="19" t="n">
        <v>0</v>
      </c>
      <c r="G169" s="19" t="n">
        <v>0</v>
      </c>
      <c r="H169" s="15"/>
    </row>
    <row r="170" customFormat="false" ht="15.8" hidden="false" customHeight="false" outlineLevel="0" collapsed="false">
      <c r="A170" s="37"/>
      <c r="B170" s="9"/>
      <c r="C170" s="9"/>
      <c r="D170" s="9"/>
      <c r="E170" s="26" t="s">
        <v>21</v>
      </c>
      <c r="F170" s="19" t="n">
        <v>0</v>
      </c>
      <c r="G170" s="19" t="n">
        <v>0</v>
      </c>
      <c r="H170" s="15"/>
    </row>
    <row r="171" customFormat="false" ht="15.8" hidden="false" customHeight="false" outlineLevel="0" collapsed="false">
      <c r="A171" s="37"/>
      <c r="B171" s="9"/>
      <c r="C171" s="9"/>
      <c r="D171" s="9"/>
      <c r="E171" s="26" t="s">
        <v>22</v>
      </c>
      <c r="F171" s="19" t="n">
        <v>5000</v>
      </c>
      <c r="G171" s="19" t="n">
        <v>0</v>
      </c>
      <c r="H171" s="15"/>
    </row>
    <row r="172" customFormat="false" ht="15.8" hidden="false" customHeight="false" outlineLevel="0" collapsed="false">
      <c r="A172" s="37"/>
      <c r="B172" s="9"/>
      <c r="C172" s="9"/>
      <c r="D172" s="9"/>
      <c r="E172" s="26" t="s">
        <v>23</v>
      </c>
      <c r="F172" s="19" t="n">
        <v>0</v>
      </c>
      <c r="G172" s="19" t="n">
        <v>0</v>
      </c>
      <c r="H172" s="15"/>
    </row>
    <row r="173" customFormat="false" ht="15.8" hidden="false" customHeight="true" outlineLevel="0" collapsed="false">
      <c r="A173" s="37" t="s">
        <v>115</v>
      </c>
      <c r="B173" s="9" t="s">
        <v>116</v>
      </c>
      <c r="C173" s="9" t="s">
        <v>16</v>
      </c>
      <c r="D173" s="9" t="s">
        <v>84</v>
      </c>
      <c r="E173" s="25" t="s">
        <v>18</v>
      </c>
      <c r="F173" s="19" t="n">
        <f aca="false">F174+F175+F176+F177</f>
        <v>1300</v>
      </c>
      <c r="G173" s="19" t="n">
        <f aca="false">G174+G175+G176+G177</f>
        <v>351.23906</v>
      </c>
      <c r="H173" s="15" t="s">
        <v>117</v>
      </c>
    </row>
    <row r="174" customFormat="false" ht="15.8" hidden="false" customHeight="false" outlineLevel="0" collapsed="false">
      <c r="A174" s="37"/>
      <c r="B174" s="9"/>
      <c r="C174" s="9"/>
      <c r="D174" s="9"/>
      <c r="E174" s="26" t="s">
        <v>20</v>
      </c>
      <c r="F174" s="19" t="n">
        <v>0</v>
      </c>
      <c r="G174" s="19" t="n">
        <v>0</v>
      </c>
      <c r="H174" s="15"/>
    </row>
    <row r="175" customFormat="false" ht="15.8" hidden="false" customHeight="false" outlineLevel="0" collapsed="false">
      <c r="A175" s="37"/>
      <c r="B175" s="9"/>
      <c r="C175" s="9"/>
      <c r="D175" s="9"/>
      <c r="E175" s="26" t="s">
        <v>21</v>
      </c>
      <c r="F175" s="19" t="n">
        <v>0</v>
      </c>
      <c r="G175" s="19" t="n">
        <v>0</v>
      </c>
      <c r="H175" s="15"/>
    </row>
    <row r="176" customFormat="false" ht="15.8" hidden="false" customHeight="false" outlineLevel="0" collapsed="false">
      <c r="A176" s="37"/>
      <c r="B176" s="9"/>
      <c r="C176" s="9"/>
      <c r="D176" s="9"/>
      <c r="E176" s="26" t="s">
        <v>22</v>
      </c>
      <c r="F176" s="19" t="n">
        <v>1300</v>
      </c>
      <c r="G176" s="19" t="n">
        <v>351.23906</v>
      </c>
      <c r="H176" s="15"/>
    </row>
    <row r="177" customFormat="false" ht="15.8" hidden="false" customHeight="false" outlineLevel="0" collapsed="false">
      <c r="A177" s="37"/>
      <c r="B177" s="9"/>
      <c r="C177" s="9"/>
      <c r="D177" s="9"/>
      <c r="E177" s="26" t="s">
        <v>23</v>
      </c>
      <c r="F177" s="19" t="n">
        <v>0</v>
      </c>
      <c r="G177" s="19" t="n">
        <f aca="false">G178+G179+G180+G181</f>
        <v>0</v>
      </c>
      <c r="H177" s="15"/>
    </row>
    <row r="178" customFormat="false" ht="15.8" hidden="false" customHeight="true" outlineLevel="0" collapsed="false">
      <c r="A178" s="37" t="s">
        <v>118</v>
      </c>
      <c r="B178" s="9" t="s">
        <v>119</v>
      </c>
      <c r="C178" s="9" t="s">
        <v>16</v>
      </c>
      <c r="D178" s="9" t="s">
        <v>84</v>
      </c>
      <c r="E178" s="25" t="s">
        <v>18</v>
      </c>
      <c r="F178" s="19" t="n">
        <f aca="false">F179+F180+F181+F182</f>
        <v>600</v>
      </c>
      <c r="G178" s="19" t="n">
        <f aca="false">G179+G180+G181+G182</f>
        <v>0</v>
      </c>
      <c r="H178" s="15" t="s">
        <v>120</v>
      </c>
    </row>
    <row r="179" customFormat="false" ht="15.8" hidden="false" customHeight="false" outlineLevel="0" collapsed="false">
      <c r="A179" s="37"/>
      <c r="B179" s="9"/>
      <c r="C179" s="9"/>
      <c r="D179" s="9"/>
      <c r="E179" s="26" t="s">
        <v>20</v>
      </c>
      <c r="F179" s="19" t="n">
        <v>0</v>
      </c>
      <c r="G179" s="19" t="n">
        <v>0</v>
      </c>
      <c r="H179" s="15"/>
    </row>
    <row r="180" customFormat="false" ht="15.8" hidden="false" customHeight="false" outlineLevel="0" collapsed="false">
      <c r="A180" s="37"/>
      <c r="B180" s="9"/>
      <c r="C180" s="9"/>
      <c r="D180" s="9"/>
      <c r="E180" s="26" t="s">
        <v>21</v>
      </c>
      <c r="F180" s="19" t="n">
        <v>0</v>
      </c>
      <c r="G180" s="19" t="n">
        <v>0</v>
      </c>
      <c r="H180" s="15"/>
    </row>
    <row r="181" customFormat="false" ht="15.8" hidden="false" customHeight="false" outlineLevel="0" collapsed="false">
      <c r="A181" s="37"/>
      <c r="B181" s="9"/>
      <c r="C181" s="9"/>
      <c r="D181" s="9"/>
      <c r="E181" s="26" t="s">
        <v>22</v>
      </c>
      <c r="F181" s="19" t="n">
        <v>600</v>
      </c>
      <c r="G181" s="19" t="n">
        <v>0</v>
      </c>
      <c r="H181" s="15"/>
    </row>
    <row r="182" customFormat="false" ht="15.8" hidden="false" customHeight="false" outlineLevel="0" collapsed="false">
      <c r="A182" s="37"/>
      <c r="B182" s="9"/>
      <c r="C182" s="9"/>
      <c r="D182" s="9"/>
      <c r="E182" s="26" t="s">
        <v>23</v>
      </c>
      <c r="F182" s="19" t="n">
        <v>0</v>
      </c>
      <c r="G182" s="19" t="n">
        <v>0</v>
      </c>
      <c r="H182" s="15"/>
    </row>
    <row r="183" customFormat="false" ht="15.8" hidden="false" customHeight="true" outlineLevel="0" collapsed="false">
      <c r="A183" s="37" t="s">
        <v>121</v>
      </c>
      <c r="B183" s="9" t="s">
        <v>122</v>
      </c>
      <c r="C183" s="9" t="s">
        <v>16</v>
      </c>
      <c r="D183" s="9" t="s">
        <v>84</v>
      </c>
      <c r="E183" s="25" t="s">
        <v>18</v>
      </c>
      <c r="F183" s="19" t="n">
        <f aca="false">F184+F185+F186+F187</f>
        <v>50</v>
      </c>
      <c r="G183" s="19" t="n">
        <f aca="false">G184+G185+G186+G187</f>
        <v>0</v>
      </c>
      <c r="H183" s="15"/>
    </row>
    <row r="184" customFormat="false" ht="15.8" hidden="false" customHeight="false" outlineLevel="0" collapsed="false">
      <c r="A184" s="37"/>
      <c r="B184" s="9"/>
      <c r="C184" s="9"/>
      <c r="D184" s="9"/>
      <c r="E184" s="26" t="s">
        <v>20</v>
      </c>
      <c r="F184" s="19" t="n">
        <v>0</v>
      </c>
      <c r="G184" s="19" t="n">
        <f aca="false">G185+G186+G187+G188</f>
        <v>0</v>
      </c>
      <c r="H184" s="15"/>
    </row>
    <row r="185" customFormat="false" ht="15.8" hidden="false" customHeight="false" outlineLevel="0" collapsed="false">
      <c r="A185" s="37"/>
      <c r="B185" s="9"/>
      <c r="C185" s="9"/>
      <c r="D185" s="9"/>
      <c r="E185" s="26" t="s">
        <v>21</v>
      </c>
      <c r="F185" s="19" t="n">
        <v>0</v>
      </c>
      <c r="G185" s="19" t="n">
        <v>0</v>
      </c>
      <c r="H185" s="15"/>
    </row>
    <row r="186" customFormat="false" ht="15.8" hidden="false" customHeight="false" outlineLevel="0" collapsed="false">
      <c r="A186" s="37"/>
      <c r="B186" s="9"/>
      <c r="C186" s="9"/>
      <c r="D186" s="9"/>
      <c r="E186" s="26" t="s">
        <v>22</v>
      </c>
      <c r="F186" s="19" t="n">
        <v>50</v>
      </c>
      <c r="G186" s="19" t="n">
        <v>0</v>
      </c>
      <c r="H186" s="15"/>
    </row>
    <row r="187" customFormat="false" ht="15.8" hidden="false" customHeight="false" outlineLevel="0" collapsed="false">
      <c r="A187" s="37"/>
      <c r="B187" s="9"/>
      <c r="C187" s="9"/>
      <c r="D187" s="9"/>
      <c r="E187" s="26" t="s">
        <v>23</v>
      </c>
      <c r="F187" s="19" t="n">
        <v>0</v>
      </c>
      <c r="G187" s="19" t="n">
        <v>0</v>
      </c>
      <c r="H187" s="15"/>
    </row>
    <row r="188" customFormat="false" ht="15.8" hidden="false" customHeight="true" outlineLevel="0" collapsed="false">
      <c r="A188" s="37" t="s">
        <v>123</v>
      </c>
      <c r="B188" s="9" t="s">
        <v>124</v>
      </c>
      <c r="C188" s="9" t="s">
        <v>16</v>
      </c>
      <c r="D188" s="9" t="s">
        <v>84</v>
      </c>
      <c r="E188" s="25" t="s">
        <v>18</v>
      </c>
      <c r="F188" s="19" t="n">
        <f aca="false">F189+F190+F191+F192</f>
        <v>200</v>
      </c>
      <c r="G188" s="19" t="n">
        <f aca="false">G189+G190+G191+G192</f>
        <v>0</v>
      </c>
      <c r="H188" s="15"/>
    </row>
    <row r="189" customFormat="false" ht="15.8" hidden="false" customHeight="false" outlineLevel="0" collapsed="false">
      <c r="A189" s="37"/>
      <c r="B189" s="9"/>
      <c r="C189" s="9"/>
      <c r="D189" s="9"/>
      <c r="E189" s="26" t="s">
        <v>20</v>
      </c>
      <c r="F189" s="19" t="n">
        <v>0</v>
      </c>
      <c r="G189" s="19" t="n">
        <v>0</v>
      </c>
      <c r="H189" s="15"/>
    </row>
    <row r="190" customFormat="false" ht="15.8" hidden="false" customHeight="false" outlineLevel="0" collapsed="false">
      <c r="A190" s="37"/>
      <c r="B190" s="9"/>
      <c r="C190" s="9"/>
      <c r="D190" s="9"/>
      <c r="E190" s="26" t="s">
        <v>21</v>
      </c>
      <c r="F190" s="19" t="n">
        <v>0</v>
      </c>
      <c r="G190" s="19" t="n">
        <v>0</v>
      </c>
      <c r="H190" s="15"/>
    </row>
    <row r="191" customFormat="false" ht="15.8" hidden="false" customHeight="false" outlineLevel="0" collapsed="false">
      <c r="A191" s="37"/>
      <c r="B191" s="9"/>
      <c r="C191" s="9"/>
      <c r="D191" s="9"/>
      <c r="E191" s="26" t="s">
        <v>22</v>
      </c>
      <c r="F191" s="19" t="n">
        <v>200</v>
      </c>
      <c r="G191" s="19" t="n">
        <v>0</v>
      </c>
      <c r="H191" s="15"/>
    </row>
    <row r="192" customFormat="false" ht="15.8" hidden="false" customHeight="false" outlineLevel="0" collapsed="false">
      <c r="A192" s="37"/>
      <c r="B192" s="9"/>
      <c r="C192" s="9"/>
      <c r="D192" s="9"/>
      <c r="E192" s="26" t="s">
        <v>23</v>
      </c>
      <c r="F192" s="19" t="n">
        <v>0</v>
      </c>
      <c r="G192" s="19" t="n">
        <v>0</v>
      </c>
      <c r="H192" s="15"/>
    </row>
    <row r="193" customFormat="false" ht="15.8" hidden="false" customHeight="true" outlineLevel="0" collapsed="false">
      <c r="A193" s="37" t="s">
        <v>125</v>
      </c>
      <c r="B193" s="9" t="s">
        <v>126</v>
      </c>
      <c r="C193" s="9" t="s">
        <v>16</v>
      </c>
      <c r="D193" s="9" t="s">
        <v>84</v>
      </c>
      <c r="E193" s="25" t="s">
        <v>18</v>
      </c>
      <c r="F193" s="19" t="n">
        <f aca="false">F194+F195+F196+F197</f>
        <v>0</v>
      </c>
      <c r="G193" s="19" t="n">
        <f aca="false">G194+G195+G196+G197</f>
        <v>0</v>
      </c>
      <c r="H193" s="38" t="s">
        <v>127</v>
      </c>
    </row>
    <row r="194" customFormat="false" ht="15.8" hidden="false" customHeight="false" outlineLevel="0" collapsed="false">
      <c r="A194" s="37"/>
      <c r="B194" s="9"/>
      <c r="C194" s="9"/>
      <c r="D194" s="9"/>
      <c r="E194" s="26" t="s">
        <v>20</v>
      </c>
      <c r="F194" s="19" t="n">
        <v>0</v>
      </c>
      <c r="G194" s="19" t="n">
        <v>0</v>
      </c>
      <c r="H194" s="38"/>
    </row>
    <row r="195" customFormat="false" ht="15.8" hidden="false" customHeight="false" outlineLevel="0" collapsed="false">
      <c r="A195" s="37"/>
      <c r="B195" s="9"/>
      <c r="C195" s="9"/>
      <c r="D195" s="9"/>
      <c r="E195" s="26" t="s">
        <v>21</v>
      </c>
      <c r="F195" s="19" t="n">
        <v>0</v>
      </c>
      <c r="G195" s="19" t="n">
        <v>0</v>
      </c>
      <c r="H195" s="38"/>
    </row>
    <row r="196" customFormat="false" ht="15.8" hidden="false" customHeight="false" outlineLevel="0" collapsed="false">
      <c r="A196" s="37"/>
      <c r="B196" s="9"/>
      <c r="C196" s="9"/>
      <c r="D196" s="9"/>
      <c r="E196" s="26" t="s">
        <v>22</v>
      </c>
      <c r="F196" s="19" t="n">
        <v>0</v>
      </c>
      <c r="G196" s="19" t="n">
        <v>0</v>
      </c>
      <c r="H196" s="38"/>
    </row>
    <row r="197" customFormat="false" ht="15.8" hidden="false" customHeight="false" outlineLevel="0" collapsed="false">
      <c r="A197" s="37"/>
      <c r="B197" s="9"/>
      <c r="C197" s="9"/>
      <c r="D197" s="9"/>
      <c r="E197" s="26" t="s">
        <v>23</v>
      </c>
      <c r="F197" s="19" t="n">
        <v>0</v>
      </c>
      <c r="G197" s="19" t="n">
        <v>0</v>
      </c>
      <c r="H197" s="38"/>
    </row>
    <row r="198" customFormat="false" ht="15.8" hidden="false" customHeight="true" outlineLevel="0" collapsed="false">
      <c r="A198" s="37" t="s">
        <v>128</v>
      </c>
      <c r="B198" s="9" t="s">
        <v>129</v>
      </c>
      <c r="C198" s="9" t="s">
        <v>16</v>
      </c>
      <c r="D198" s="9" t="s">
        <v>84</v>
      </c>
      <c r="E198" s="25" t="s">
        <v>18</v>
      </c>
      <c r="F198" s="19" t="n">
        <f aca="false">F199+F200+F201+F202</f>
        <v>312</v>
      </c>
      <c r="G198" s="19" t="n">
        <f aca="false">G199+G200+G201+G202</f>
        <v>110.52</v>
      </c>
      <c r="H198" s="15" t="s">
        <v>130</v>
      </c>
    </row>
    <row r="199" customFormat="false" ht="15.8" hidden="false" customHeight="false" outlineLevel="0" collapsed="false">
      <c r="A199" s="37"/>
      <c r="B199" s="9"/>
      <c r="C199" s="9"/>
      <c r="D199" s="9"/>
      <c r="E199" s="26" t="s">
        <v>20</v>
      </c>
      <c r="F199" s="19" t="n">
        <v>0</v>
      </c>
      <c r="G199" s="19" t="n">
        <v>0</v>
      </c>
      <c r="H199" s="15"/>
    </row>
    <row r="200" customFormat="false" ht="15.8" hidden="false" customHeight="false" outlineLevel="0" collapsed="false">
      <c r="A200" s="37"/>
      <c r="B200" s="9"/>
      <c r="C200" s="9"/>
      <c r="D200" s="9"/>
      <c r="E200" s="26" t="s">
        <v>21</v>
      </c>
      <c r="F200" s="19" t="n">
        <v>0</v>
      </c>
      <c r="G200" s="19" t="n">
        <v>0</v>
      </c>
      <c r="H200" s="15"/>
    </row>
    <row r="201" customFormat="false" ht="15.8" hidden="false" customHeight="false" outlineLevel="0" collapsed="false">
      <c r="A201" s="37"/>
      <c r="B201" s="9"/>
      <c r="C201" s="9"/>
      <c r="D201" s="9"/>
      <c r="E201" s="26" t="s">
        <v>22</v>
      </c>
      <c r="F201" s="19" t="n">
        <v>312</v>
      </c>
      <c r="G201" s="19" t="n">
        <v>110.52</v>
      </c>
      <c r="H201" s="15"/>
    </row>
    <row r="202" customFormat="false" ht="15.8" hidden="false" customHeight="false" outlineLevel="0" collapsed="false">
      <c r="A202" s="37"/>
      <c r="B202" s="9"/>
      <c r="C202" s="9"/>
      <c r="D202" s="9"/>
      <c r="E202" s="26" t="s">
        <v>23</v>
      </c>
      <c r="F202" s="19" t="n">
        <v>0</v>
      </c>
      <c r="G202" s="19" t="n">
        <v>0</v>
      </c>
      <c r="H202" s="15"/>
    </row>
    <row r="203" customFormat="false" ht="15.8" hidden="false" customHeight="true" outlineLevel="0" collapsed="false">
      <c r="A203" s="37" t="s">
        <v>131</v>
      </c>
      <c r="B203" s="9" t="s">
        <v>132</v>
      </c>
      <c r="C203" s="9" t="s">
        <v>16</v>
      </c>
      <c r="D203" s="9" t="s">
        <v>84</v>
      </c>
      <c r="E203" s="25" t="s">
        <v>18</v>
      </c>
      <c r="F203" s="19" t="n">
        <f aca="false">F204+F205+F206+F207</f>
        <v>100</v>
      </c>
      <c r="G203" s="19" t="n">
        <f aca="false">G204+G205+G206+G207</f>
        <v>0</v>
      </c>
      <c r="H203" s="15" t="s">
        <v>133</v>
      </c>
    </row>
    <row r="204" customFormat="false" ht="15.8" hidden="false" customHeight="false" outlineLevel="0" collapsed="false">
      <c r="A204" s="37"/>
      <c r="B204" s="9"/>
      <c r="C204" s="9"/>
      <c r="D204" s="9"/>
      <c r="E204" s="26" t="s">
        <v>20</v>
      </c>
      <c r="F204" s="19" t="n">
        <v>0</v>
      </c>
      <c r="G204" s="19" t="n">
        <v>0</v>
      </c>
      <c r="H204" s="15"/>
    </row>
    <row r="205" customFormat="false" ht="15.8" hidden="false" customHeight="false" outlineLevel="0" collapsed="false">
      <c r="A205" s="37"/>
      <c r="B205" s="9"/>
      <c r="C205" s="9"/>
      <c r="D205" s="9"/>
      <c r="E205" s="26" t="s">
        <v>21</v>
      </c>
      <c r="F205" s="19" t="n">
        <v>0</v>
      </c>
      <c r="G205" s="19" t="n">
        <v>0</v>
      </c>
      <c r="H205" s="15"/>
    </row>
    <row r="206" customFormat="false" ht="15.8" hidden="false" customHeight="false" outlineLevel="0" collapsed="false">
      <c r="A206" s="37"/>
      <c r="B206" s="9"/>
      <c r="C206" s="9"/>
      <c r="D206" s="9"/>
      <c r="E206" s="26" t="s">
        <v>22</v>
      </c>
      <c r="F206" s="19" t="n">
        <v>100</v>
      </c>
      <c r="G206" s="19" t="n">
        <v>0</v>
      </c>
      <c r="H206" s="15"/>
    </row>
    <row r="207" customFormat="false" ht="15.8" hidden="false" customHeight="false" outlineLevel="0" collapsed="false">
      <c r="A207" s="37"/>
      <c r="B207" s="9"/>
      <c r="C207" s="9"/>
      <c r="D207" s="9"/>
      <c r="E207" s="26" t="s">
        <v>23</v>
      </c>
      <c r="F207" s="19" t="n">
        <v>0</v>
      </c>
      <c r="G207" s="19" t="n">
        <v>0</v>
      </c>
      <c r="H207" s="15"/>
    </row>
    <row r="208" customFormat="false" ht="15.8" hidden="false" customHeight="true" outlineLevel="0" collapsed="false">
      <c r="A208" s="37" t="s">
        <v>134</v>
      </c>
      <c r="B208" s="9" t="s">
        <v>135</v>
      </c>
      <c r="C208" s="9" t="s">
        <v>16</v>
      </c>
      <c r="D208" s="9" t="s">
        <v>84</v>
      </c>
      <c r="E208" s="25" t="s">
        <v>18</v>
      </c>
      <c r="F208" s="19" t="n">
        <f aca="false">F209+F210+F211+F212</f>
        <v>276.47427</v>
      </c>
      <c r="G208" s="19" t="n">
        <f aca="false">G209+G210+G211+G212</f>
        <v>0</v>
      </c>
      <c r="H208" s="15" t="s">
        <v>136</v>
      </c>
    </row>
    <row r="209" customFormat="false" ht="15.8" hidden="false" customHeight="false" outlineLevel="0" collapsed="false">
      <c r="A209" s="37"/>
      <c r="B209" s="9"/>
      <c r="C209" s="9"/>
      <c r="D209" s="9"/>
      <c r="E209" s="26" t="s">
        <v>20</v>
      </c>
      <c r="F209" s="19" t="n">
        <v>276.47427</v>
      </c>
      <c r="G209" s="19" t="n">
        <v>0</v>
      </c>
      <c r="H209" s="15"/>
    </row>
    <row r="210" customFormat="false" ht="15.8" hidden="false" customHeight="false" outlineLevel="0" collapsed="false">
      <c r="A210" s="37"/>
      <c r="B210" s="9"/>
      <c r="C210" s="9"/>
      <c r="D210" s="9"/>
      <c r="E210" s="26" t="s">
        <v>21</v>
      </c>
      <c r="F210" s="19" t="n">
        <v>0</v>
      </c>
      <c r="G210" s="19" t="n">
        <v>0</v>
      </c>
      <c r="H210" s="15"/>
    </row>
    <row r="211" customFormat="false" ht="15.8" hidden="false" customHeight="false" outlineLevel="0" collapsed="false">
      <c r="A211" s="37"/>
      <c r="B211" s="9"/>
      <c r="C211" s="9"/>
      <c r="D211" s="9"/>
      <c r="E211" s="26" t="s">
        <v>22</v>
      </c>
      <c r="F211" s="19" t="n">
        <v>0</v>
      </c>
      <c r="G211" s="19" t="n">
        <v>0</v>
      </c>
      <c r="H211" s="15"/>
    </row>
    <row r="212" customFormat="false" ht="15.8" hidden="false" customHeight="false" outlineLevel="0" collapsed="false">
      <c r="A212" s="37"/>
      <c r="B212" s="9"/>
      <c r="C212" s="9"/>
      <c r="D212" s="9"/>
      <c r="E212" s="26" t="s">
        <v>23</v>
      </c>
      <c r="F212" s="19" t="n">
        <v>0</v>
      </c>
      <c r="G212" s="19" t="n">
        <v>0</v>
      </c>
      <c r="H212" s="15"/>
    </row>
    <row r="213" customFormat="false" ht="15.8" hidden="false" customHeight="true" outlineLevel="0" collapsed="false">
      <c r="A213" s="37" t="s">
        <v>137</v>
      </c>
      <c r="B213" s="15" t="s">
        <v>138</v>
      </c>
      <c r="C213" s="9" t="s">
        <v>16</v>
      </c>
      <c r="D213" s="9" t="s">
        <v>139</v>
      </c>
      <c r="E213" s="16" t="s">
        <v>18</v>
      </c>
      <c r="F213" s="17" t="n">
        <f aca="false">F214+F215+F216+F217</f>
        <v>1389</v>
      </c>
      <c r="G213" s="19" t="n">
        <v>0</v>
      </c>
      <c r="H213" s="38" t="s">
        <v>127</v>
      </c>
    </row>
    <row r="214" customFormat="false" ht="15.8" hidden="false" customHeight="false" outlineLevel="0" collapsed="false">
      <c r="A214" s="37"/>
      <c r="B214" s="15"/>
      <c r="C214" s="9"/>
      <c r="D214" s="9"/>
      <c r="E214" s="18" t="s">
        <v>20</v>
      </c>
      <c r="F214" s="17" t="n">
        <v>0</v>
      </c>
      <c r="G214" s="19" t="n">
        <v>0</v>
      </c>
      <c r="H214" s="38"/>
    </row>
    <row r="215" customFormat="false" ht="15.8" hidden="false" customHeight="false" outlineLevel="0" collapsed="false">
      <c r="A215" s="37"/>
      <c r="B215" s="15"/>
      <c r="C215" s="9"/>
      <c r="D215" s="9"/>
      <c r="E215" s="18" t="s">
        <v>21</v>
      </c>
      <c r="F215" s="17" t="n">
        <v>1389</v>
      </c>
      <c r="G215" s="19" t="n">
        <v>0</v>
      </c>
      <c r="H215" s="38"/>
    </row>
    <row r="216" customFormat="false" ht="15.8" hidden="false" customHeight="false" outlineLevel="0" collapsed="false">
      <c r="A216" s="37"/>
      <c r="B216" s="15"/>
      <c r="C216" s="9"/>
      <c r="D216" s="9"/>
      <c r="E216" s="18" t="s">
        <v>22</v>
      </c>
      <c r="F216" s="17" t="n">
        <v>0</v>
      </c>
      <c r="G216" s="19" t="n">
        <v>0</v>
      </c>
      <c r="H216" s="38"/>
    </row>
    <row r="217" customFormat="false" ht="15.8" hidden="false" customHeight="false" outlineLevel="0" collapsed="false">
      <c r="A217" s="37"/>
      <c r="B217" s="15"/>
      <c r="C217" s="9"/>
      <c r="D217" s="9"/>
      <c r="E217" s="18" t="s">
        <v>23</v>
      </c>
      <c r="F217" s="17" t="n">
        <v>0</v>
      </c>
      <c r="G217" s="19" t="n">
        <v>0</v>
      </c>
      <c r="H217" s="38"/>
    </row>
    <row r="218" customFormat="false" ht="13.65" hidden="false" customHeight="false" outlineLevel="0" collapsed="false">
      <c r="A218" s="36" t="s">
        <v>140</v>
      </c>
      <c r="B218" s="36"/>
      <c r="C218" s="36"/>
      <c r="D218" s="36"/>
      <c r="E218" s="36"/>
      <c r="F218" s="36"/>
      <c r="G218" s="36"/>
      <c r="H218" s="36"/>
    </row>
    <row r="219" customFormat="false" ht="15.8" hidden="false" customHeight="true" outlineLevel="0" collapsed="false">
      <c r="A219" s="35" t="s">
        <v>141</v>
      </c>
      <c r="B219" s="37" t="s">
        <v>142</v>
      </c>
      <c r="C219" s="37" t="s">
        <v>16</v>
      </c>
      <c r="D219" s="37" t="s">
        <v>143</v>
      </c>
      <c r="E219" s="25" t="s">
        <v>18</v>
      </c>
      <c r="F219" s="19" t="n">
        <f aca="false">F223+F222+F221+F220</f>
        <v>1997.5</v>
      </c>
      <c r="G219" s="19" t="n">
        <f aca="false">G223+G222+G221+G220</f>
        <v>32.01</v>
      </c>
      <c r="H219" s="15" t="s">
        <v>144</v>
      </c>
    </row>
    <row r="220" customFormat="false" ht="15.8" hidden="false" customHeight="false" outlineLevel="0" collapsed="false">
      <c r="A220" s="35"/>
      <c r="B220" s="37"/>
      <c r="C220" s="37"/>
      <c r="D220" s="37"/>
      <c r="E220" s="26" t="s">
        <v>20</v>
      </c>
      <c r="F220" s="19" t="n">
        <v>0</v>
      </c>
      <c r="G220" s="19" t="n">
        <v>0</v>
      </c>
      <c r="H220" s="15"/>
    </row>
    <row r="221" customFormat="false" ht="15.8" hidden="false" customHeight="false" outlineLevel="0" collapsed="false">
      <c r="A221" s="35"/>
      <c r="B221" s="37"/>
      <c r="C221" s="37"/>
      <c r="D221" s="37"/>
      <c r="E221" s="26" t="s">
        <v>21</v>
      </c>
      <c r="F221" s="19" t="n">
        <v>497.5</v>
      </c>
      <c r="G221" s="19" t="n">
        <v>0</v>
      </c>
      <c r="H221" s="15"/>
    </row>
    <row r="222" customFormat="false" ht="15.8" hidden="false" customHeight="false" outlineLevel="0" collapsed="false">
      <c r="A222" s="35"/>
      <c r="B222" s="37"/>
      <c r="C222" s="37"/>
      <c r="D222" s="37"/>
      <c r="E222" s="26" t="s">
        <v>22</v>
      </c>
      <c r="F222" s="19" t="n">
        <v>0</v>
      </c>
      <c r="G222" s="19" t="n">
        <v>0</v>
      </c>
      <c r="H222" s="15"/>
    </row>
    <row r="223" customFormat="false" ht="15.8" hidden="false" customHeight="false" outlineLevel="0" collapsed="false">
      <c r="A223" s="35"/>
      <c r="B223" s="37"/>
      <c r="C223" s="37"/>
      <c r="D223" s="37"/>
      <c r="E223" s="26" t="s">
        <v>23</v>
      </c>
      <c r="F223" s="19" t="n">
        <v>1500</v>
      </c>
      <c r="G223" s="19" t="n">
        <v>32.01</v>
      </c>
      <c r="H223" s="15"/>
    </row>
    <row r="224" customFormat="false" ht="15.8" hidden="false" customHeight="true" outlineLevel="0" collapsed="false">
      <c r="A224" s="35" t="s">
        <v>145</v>
      </c>
      <c r="B224" s="37" t="s">
        <v>146</v>
      </c>
      <c r="C224" s="37" t="s">
        <v>16</v>
      </c>
      <c r="D224" s="37" t="s">
        <v>143</v>
      </c>
      <c r="E224" s="25" t="s">
        <v>18</v>
      </c>
      <c r="F224" s="19" t="n">
        <f aca="false">F226</f>
        <v>127566.549</v>
      </c>
      <c r="G224" s="39" t="n">
        <v>0</v>
      </c>
      <c r="H224" s="38" t="s">
        <v>127</v>
      </c>
    </row>
    <row r="225" customFormat="false" ht="15.8" hidden="false" customHeight="false" outlineLevel="0" collapsed="false">
      <c r="A225" s="35"/>
      <c r="B225" s="37"/>
      <c r="C225" s="37"/>
      <c r="D225" s="37"/>
      <c r="E225" s="26" t="s">
        <v>20</v>
      </c>
      <c r="F225" s="39" t="n">
        <v>0</v>
      </c>
      <c r="G225" s="39" t="n">
        <v>0</v>
      </c>
      <c r="H225" s="38"/>
    </row>
    <row r="226" customFormat="false" ht="15.8" hidden="false" customHeight="false" outlineLevel="0" collapsed="false">
      <c r="A226" s="35"/>
      <c r="B226" s="37"/>
      <c r="C226" s="37"/>
      <c r="D226" s="37"/>
      <c r="E226" s="26" t="s">
        <v>21</v>
      </c>
      <c r="F226" s="11" t="n">
        <v>127566.549</v>
      </c>
      <c r="G226" s="39" t="n">
        <v>0</v>
      </c>
      <c r="H226" s="38"/>
    </row>
    <row r="227" customFormat="false" ht="15.8" hidden="false" customHeight="false" outlineLevel="0" collapsed="false">
      <c r="A227" s="35"/>
      <c r="B227" s="37"/>
      <c r="C227" s="37"/>
      <c r="D227" s="37"/>
      <c r="E227" s="26" t="s">
        <v>22</v>
      </c>
      <c r="F227" s="39" t="n">
        <v>0</v>
      </c>
      <c r="G227" s="39" t="n">
        <v>0</v>
      </c>
      <c r="H227" s="38"/>
    </row>
    <row r="228" customFormat="false" ht="15.8" hidden="false" customHeight="false" outlineLevel="0" collapsed="false">
      <c r="A228" s="35"/>
      <c r="B228" s="37"/>
      <c r="C228" s="37"/>
      <c r="D228" s="37"/>
      <c r="E228" s="26" t="s">
        <v>23</v>
      </c>
      <c r="F228" s="39" t="n">
        <v>0</v>
      </c>
      <c r="G228" s="39" t="n">
        <v>0</v>
      </c>
      <c r="H228" s="38"/>
    </row>
    <row r="229" customFormat="false" ht="15.8" hidden="false" customHeight="true" outlineLevel="0" collapsed="false">
      <c r="A229" s="35" t="s">
        <v>147</v>
      </c>
      <c r="B229" s="37" t="s">
        <v>148</v>
      </c>
      <c r="C229" s="37" t="s">
        <v>16</v>
      </c>
      <c r="D229" s="37" t="s">
        <v>149</v>
      </c>
      <c r="E229" s="25" t="s">
        <v>18</v>
      </c>
      <c r="F229" s="19" t="n">
        <f aca="false">F233+F232+F231+F230</f>
        <v>1395.67861</v>
      </c>
      <c r="G229" s="39" t="n">
        <v>0</v>
      </c>
      <c r="H229" s="15" t="s">
        <v>150</v>
      </c>
    </row>
    <row r="230" customFormat="false" ht="15.8" hidden="false" customHeight="false" outlineLevel="0" collapsed="false">
      <c r="A230" s="35"/>
      <c r="B230" s="37"/>
      <c r="C230" s="37"/>
      <c r="D230" s="37"/>
      <c r="E230" s="26" t="s">
        <v>20</v>
      </c>
      <c r="F230" s="19" t="n">
        <v>1395.67861</v>
      </c>
      <c r="G230" s="39" t="n">
        <v>0</v>
      </c>
      <c r="H230" s="15"/>
    </row>
    <row r="231" customFormat="false" ht="15.8" hidden="false" customHeight="false" outlineLevel="0" collapsed="false">
      <c r="A231" s="35"/>
      <c r="B231" s="37"/>
      <c r="C231" s="37"/>
      <c r="D231" s="37"/>
      <c r="E231" s="26" t="s">
        <v>21</v>
      </c>
      <c r="F231" s="19" t="n">
        <v>0</v>
      </c>
      <c r="G231" s="39" t="n">
        <v>0</v>
      </c>
      <c r="H231" s="15"/>
    </row>
    <row r="232" customFormat="false" ht="15.8" hidden="false" customHeight="false" outlineLevel="0" collapsed="false">
      <c r="A232" s="35"/>
      <c r="B232" s="37"/>
      <c r="C232" s="37"/>
      <c r="D232" s="37"/>
      <c r="E232" s="26" t="s">
        <v>22</v>
      </c>
      <c r="F232" s="19" t="n">
        <v>0</v>
      </c>
      <c r="G232" s="39" t="n">
        <v>0</v>
      </c>
      <c r="H232" s="15"/>
    </row>
    <row r="233" customFormat="false" ht="15.8" hidden="false" customHeight="false" outlineLevel="0" collapsed="false">
      <c r="A233" s="35"/>
      <c r="B233" s="37"/>
      <c r="C233" s="37"/>
      <c r="D233" s="37"/>
      <c r="E233" s="26" t="s">
        <v>23</v>
      </c>
      <c r="F233" s="19" t="n">
        <v>0</v>
      </c>
      <c r="G233" s="39" t="n">
        <v>0</v>
      </c>
      <c r="H233" s="15"/>
    </row>
    <row r="234" customFormat="false" ht="15.8" hidden="false" customHeight="true" outlineLevel="0" collapsed="false">
      <c r="A234" s="35" t="s">
        <v>151</v>
      </c>
      <c r="B234" s="37" t="s">
        <v>152</v>
      </c>
      <c r="C234" s="37" t="s">
        <v>16</v>
      </c>
      <c r="D234" s="37" t="s">
        <v>143</v>
      </c>
      <c r="E234" s="25" t="s">
        <v>18</v>
      </c>
      <c r="F234" s="39" t="n">
        <f aca="false">SUM(F235:F238)</f>
        <v>40532.1</v>
      </c>
      <c r="G234" s="39" t="n">
        <v>0</v>
      </c>
      <c r="H234" s="38" t="s">
        <v>127</v>
      </c>
    </row>
    <row r="235" customFormat="false" ht="15.8" hidden="false" customHeight="false" outlineLevel="0" collapsed="false">
      <c r="A235" s="35"/>
      <c r="B235" s="37"/>
      <c r="C235" s="37"/>
      <c r="D235" s="37"/>
      <c r="E235" s="26" t="s">
        <v>20</v>
      </c>
      <c r="F235" s="39" t="n">
        <v>0</v>
      </c>
      <c r="G235" s="39" t="n">
        <v>0</v>
      </c>
      <c r="H235" s="38"/>
    </row>
    <row r="236" customFormat="false" ht="15.8" hidden="false" customHeight="false" outlineLevel="0" collapsed="false">
      <c r="A236" s="35"/>
      <c r="B236" s="37"/>
      <c r="C236" s="37"/>
      <c r="D236" s="37"/>
      <c r="E236" s="26" t="s">
        <v>21</v>
      </c>
      <c r="F236" s="39" t="n">
        <v>40532.1</v>
      </c>
      <c r="G236" s="39" t="n">
        <v>0</v>
      </c>
      <c r="H236" s="38"/>
    </row>
    <row r="237" customFormat="false" ht="15.8" hidden="false" customHeight="false" outlineLevel="0" collapsed="false">
      <c r="A237" s="35"/>
      <c r="B237" s="37"/>
      <c r="C237" s="37"/>
      <c r="D237" s="37"/>
      <c r="E237" s="26" t="s">
        <v>22</v>
      </c>
      <c r="F237" s="39" t="n">
        <v>0</v>
      </c>
      <c r="G237" s="39" t="n">
        <v>0</v>
      </c>
      <c r="H237" s="38"/>
    </row>
    <row r="238" customFormat="false" ht="15.8" hidden="false" customHeight="false" outlineLevel="0" collapsed="false">
      <c r="A238" s="35"/>
      <c r="B238" s="37"/>
      <c r="C238" s="37"/>
      <c r="D238" s="37"/>
      <c r="E238" s="26" t="s">
        <v>23</v>
      </c>
      <c r="F238" s="39" t="n">
        <v>0</v>
      </c>
      <c r="G238" s="39" t="n">
        <v>0</v>
      </c>
      <c r="H238" s="38"/>
    </row>
    <row r="239" customFormat="false" ht="15.8" hidden="false" customHeight="true" outlineLevel="0" collapsed="false">
      <c r="A239" s="35" t="s">
        <v>153</v>
      </c>
      <c r="B239" s="37" t="s">
        <v>154</v>
      </c>
      <c r="C239" s="37" t="s">
        <v>16</v>
      </c>
      <c r="D239" s="37" t="s">
        <v>143</v>
      </c>
      <c r="E239" s="25" t="s">
        <v>18</v>
      </c>
      <c r="F239" s="39" t="n">
        <f aca="false">SUM(F240:F243)</f>
        <v>4500</v>
      </c>
      <c r="G239" s="39" t="n">
        <v>0</v>
      </c>
      <c r="H239" s="38" t="s">
        <v>127</v>
      </c>
    </row>
    <row r="240" customFormat="false" ht="15.8" hidden="false" customHeight="false" outlineLevel="0" collapsed="false">
      <c r="A240" s="35"/>
      <c r="B240" s="37"/>
      <c r="C240" s="37"/>
      <c r="D240" s="37"/>
      <c r="E240" s="26" t="s">
        <v>20</v>
      </c>
      <c r="F240" s="39" t="n">
        <v>0</v>
      </c>
      <c r="G240" s="39" t="n">
        <v>0</v>
      </c>
      <c r="H240" s="38"/>
    </row>
    <row r="241" customFormat="false" ht="15.8" hidden="false" customHeight="false" outlineLevel="0" collapsed="false">
      <c r="A241" s="35"/>
      <c r="B241" s="37"/>
      <c r="C241" s="37"/>
      <c r="D241" s="37"/>
      <c r="E241" s="26" t="s">
        <v>21</v>
      </c>
      <c r="F241" s="39" t="n">
        <v>4500</v>
      </c>
      <c r="G241" s="39" t="n">
        <v>0</v>
      </c>
      <c r="H241" s="38"/>
    </row>
    <row r="242" customFormat="false" ht="15.8" hidden="false" customHeight="false" outlineLevel="0" collapsed="false">
      <c r="A242" s="35"/>
      <c r="B242" s="37"/>
      <c r="C242" s="37"/>
      <c r="D242" s="37"/>
      <c r="E242" s="26" t="s">
        <v>22</v>
      </c>
      <c r="F242" s="39" t="n">
        <v>0</v>
      </c>
      <c r="G242" s="39" t="n">
        <v>0</v>
      </c>
      <c r="H242" s="38"/>
    </row>
    <row r="243" customFormat="false" ht="15.8" hidden="false" customHeight="false" outlineLevel="0" collapsed="false">
      <c r="A243" s="35"/>
      <c r="B243" s="37"/>
      <c r="C243" s="37"/>
      <c r="D243" s="37"/>
      <c r="E243" s="26" t="s">
        <v>23</v>
      </c>
      <c r="F243" s="39" t="n">
        <v>0</v>
      </c>
      <c r="G243" s="39" t="n">
        <v>0</v>
      </c>
      <c r="H243" s="38"/>
    </row>
    <row r="244" customFormat="false" ht="15.8" hidden="false" customHeight="true" outlineLevel="0" collapsed="false">
      <c r="A244" s="35" t="s">
        <v>155</v>
      </c>
      <c r="B244" s="37" t="s">
        <v>156</v>
      </c>
      <c r="C244" s="37" t="s">
        <v>16</v>
      </c>
      <c r="D244" s="37" t="s">
        <v>84</v>
      </c>
      <c r="E244" s="25" t="s">
        <v>18</v>
      </c>
      <c r="F244" s="39" t="n">
        <f aca="false">F245+F246+F247+F248</f>
        <v>1200</v>
      </c>
      <c r="G244" s="39" t="n">
        <v>0</v>
      </c>
      <c r="H244" s="38" t="s">
        <v>127</v>
      </c>
    </row>
    <row r="245" customFormat="false" ht="15.8" hidden="false" customHeight="false" outlineLevel="0" collapsed="false">
      <c r="A245" s="35"/>
      <c r="B245" s="37"/>
      <c r="C245" s="37"/>
      <c r="D245" s="37"/>
      <c r="E245" s="26" t="s">
        <v>20</v>
      </c>
      <c r="F245" s="19" t="n">
        <v>0</v>
      </c>
      <c r="G245" s="39" t="n">
        <v>0</v>
      </c>
      <c r="H245" s="38"/>
    </row>
    <row r="246" customFormat="false" ht="15.8" hidden="false" customHeight="false" outlineLevel="0" collapsed="false">
      <c r="A246" s="35"/>
      <c r="B246" s="37"/>
      <c r="C246" s="37"/>
      <c r="D246" s="37"/>
      <c r="E246" s="26" t="s">
        <v>21</v>
      </c>
      <c r="F246" s="19" t="n">
        <v>0</v>
      </c>
      <c r="G246" s="39" t="n">
        <v>0</v>
      </c>
      <c r="H246" s="38"/>
    </row>
    <row r="247" customFormat="false" ht="15.8" hidden="false" customHeight="false" outlineLevel="0" collapsed="false">
      <c r="A247" s="35"/>
      <c r="B247" s="37"/>
      <c r="C247" s="37"/>
      <c r="D247" s="37"/>
      <c r="E247" s="26" t="s">
        <v>22</v>
      </c>
      <c r="F247" s="39" t="n">
        <v>1200</v>
      </c>
      <c r="G247" s="39" t="n">
        <v>0</v>
      </c>
      <c r="H247" s="38"/>
    </row>
    <row r="248" customFormat="false" ht="15.8" hidden="false" customHeight="false" outlineLevel="0" collapsed="false">
      <c r="A248" s="35"/>
      <c r="B248" s="37"/>
      <c r="C248" s="37"/>
      <c r="D248" s="37"/>
      <c r="E248" s="26" t="s">
        <v>23</v>
      </c>
      <c r="F248" s="19" t="n">
        <v>0</v>
      </c>
      <c r="G248" s="39" t="n">
        <v>0</v>
      </c>
      <c r="H248" s="38"/>
    </row>
    <row r="249" customFormat="false" ht="15.8" hidden="false" customHeight="true" outlineLevel="0" collapsed="false">
      <c r="A249" s="35" t="s">
        <v>157</v>
      </c>
      <c r="B249" s="9" t="s">
        <v>158</v>
      </c>
      <c r="C249" s="9" t="s">
        <v>16</v>
      </c>
      <c r="D249" s="9" t="s">
        <v>159</v>
      </c>
      <c r="E249" s="25" t="s">
        <v>18</v>
      </c>
      <c r="F249" s="19" t="n">
        <f aca="false">F250+F251+F252+F253</f>
        <v>5500</v>
      </c>
      <c r="G249" s="39" t="n">
        <v>0</v>
      </c>
      <c r="H249" s="38" t="s">
        <v>127</v>
      </c>
    </row>
    <row r="250" customFormat="false" ht="15.8" hidden="false" customHeight="false" outlineLevel="0" collapsed="false">
      <c r="A250" s="35"/>
      <c r="B250" s="9"/>
      <c r="C250" s="9"/>
      <c r="D250" s="9"/>
      <c r="E250" s="26" t="s">
        <v>20</v>
      </c>
      <c r="F250" s="19" t="n">
        <v>0</v>
      </c>
      <c r="G250" s="39" t="n">
        <v>0</v>
      </c>
      <c r="H250" s="38"/>
    </row>
    <row r="251" customFormat="false" ht="15.8" hidden="false" customHeight="false" outlineLevel="0" collapsed="false">
      <c r="A251" s="35"/>
      <c r="B251" s="9"/>
      <c r="C251" s="9"/>
      <c r="D251" s="9"/>
      <c r="E251" s="26" t="s">
        <v>21</v>
      </c>
      <c r="F251" s="19" t="n">
        <v>5500</v>
      </c>
      <c r="G251" s="39" t="n">
        <v>0</v>
      </c>
      <c r="H251" s="38"/>
    </row>
    <row r="252" customFormat="false" ht="15.8" hidden="false" customHeight="false" outlineLevel="0" collapsed="false">
      <c r="A252" s="35"/>
      <c r="B252" s="9"/>
      <c r="C252" s="9"/>
      <c r="D252" s="9"/>
      <c r="E252" s="26" t="s">
        <v>22</v>
      </c>
      <c r="F252" s="19" t="n">
        <v>0</v>
      </c>
      <c r="G252" s="39" t="n">
        <v>0</v>
      </c>
      <c r="H252" s="38"/>
    </row>
    <row r="253" customFormat="false" ht="15.8" hidden="false" customHeight="false" outlineLevel="0" collapsed="false">
      <c r="A253" s="35"/>
      <c r="B253" s="9"/>
      <c r="C253" s="9"/>
      <c r="D253" s="9"/>
      <c r="E253" s="26" t="s">
        <v>23</v>
      </c>
      <c r="F253" s="19" t="n">
        <v>0</v>
      </c>
      <c r="G253" s="39" t="n">
        <v>0</v>
      </c>
      <c r="H253" s="38"/>
    </row>
    <row r="254" customFormat="false" ht="15.8" hidden="false" customHeight="true" outlineLevel="0" collapsed="false">
      <c r="A254" s="15" t="s">
        <v>160</v>
      </c>
      <c r="B254" s="15"/>
      <c r="C254" s="15"/>
      <c r="D254" s="15"/>
      <c r="E254" s="15"/>
      <c r="F254" s="15"/>
      <c r="G254" s="15"/>
      <c r="H254" s="15"/>
    </row>
    <row r="255" customFormat="false" ht="16.15" hidden="false" customHeight="true" outlineLevel="0" collapsed="false">
      <c r="A255" s="22" t="s">
        <v>161</v>
      </c>
      <c r="B255" s="22"/>
      <c r="C255" s="22"/>
      <c r="D255" s="22"/>
      <c r="E255" s="22"/>
      <c r="F255" s="22"/>
      <c r="G255" s="22"/>
      <c r="H255" s="22"/>
    </row>
    <row r="256" customFormat="false" ht="15.8" hidden="false" customHeight="true" outlineLevel="0" collapsed="false">
      <c r="A256" s="30" t="s">
        <v>162</v>
      </c>
      <c r="B256" s="9" t="s">
        <v>163</v>
      </c>
      <c r="C256" s="9" t="s">
        <v>16</v>
      </c>
      <c r="D256" s="9" t="s">
        <v>164</v>
      </c>
      <c r="E256" s="25" t="s">
        <v>18</v>
      </c>
      <c r="F256" s="19" t="n">
        <v>550</v>
      </c>
      <c r="G256" s="19" t="n">
        <v>0</v>
      </c>
      <c r="H256" s="38" t="s">
        <v>127</v>
      </c>
    </row>
    <row r="257" customFormat="false" ht="15.8" hidden="false" customHeight="false" outlineLevel="0" collapsed="false">
      <c r="A257" s="30"/>
      <c r="B257" s="9"/>
      <c r="C257" s="9"/>
      <c r="D257" s="9"/>
      <c r="E257" s="26" t="s">
        <v>20</v>
      </c>
      <c r="F257" s="19" t="n">
        <v>0</v>
      </c>
      <c r="G257" s="19" t="n">
        <v>0</v>
      </c>
      <c r="H257" s="38"/>
    </row>
    <row r="258" customFormat="false" ht="15.8" hidden="false" customHeight="false" outlineLevel="0" collapsed="false">
      <c r="A258" s="30"/>
      <c r="B258" s="9"/>
      <c r="C258" s="9"/>
      <c r="D258" s="9"/>
      <c r="E258" s="26" t="s">
        <v>21</v>
      </c>
      <c r="F258" s="19" t="n">
        <v>0</v>
      </c>
      <c r="G258" s="19" t="n">
        <v>0</v>
      </c>
      <c r="H258" s="38"/>
    </row>
    <row r="259" customFormat="false" ht="15.8" hidden="false" customHeight="false" outlineLevel="0" collapsed="false">
      <c r="A259" s="30"/>
      <c r="B259" s="9"/>
      <c r="C259" s="9"/>
      <c r="D259" s="9"/>
      <c r="E259" s="26" t="s">
        <v>22</v>
      </c>
      <c r="F259" s="19" t="n">
        <v>0</v>
      </c>
      <c r="G259" s="19" t="n">
        <v>0</v>
      </c>
      <c r="H259" s="38"/>
    </row>
    <row r="260" customFormat="false" ht="15.8" hidden="false" customHeight="false" outlineLevel="0" collapsed="false">
      <c r="A260" s="30"/>
      <c r="B260" s="9"/>
      <c r="C260" s="9"/>
      <c r="D260" s="9"/>
      <c r="E260" s="26" t="s">
        <v>23</v>
      </c>
      <c r="F260" s="19" t="n">
        <v>550</v>
      </c>
      <c r="G260" s="19" t="n">
        <v>0</v>
      </c>
      <c r="H260" s="38"/>
    </row>
    <row r="261" customFormat="false" ht="15.8" hidden="false" customHeight="true" outlineLevel="0" collapsed="false">
      <c r="A261" s="40" t="s">
        <v>165</v>
      </c>
      <c r="B261" s="40"/>
      <c r="C261" s="40"/>
      <c r="D261" s="40"/>
      <c r="E261" s="40"/>
      <c r="F261" s="40"/>
      <c r="G261" s="40"/>
      <c r="H261" s="40"/>
    </row>
    <row r="262" customFormat="false" ht="15.8" hidden="false" customHeight="true" outlineLevel="0" collapsed="false">
      <c r="A262" s="41" t="s">
        <v>166</v>
      </c>
      <c r="B262" s="9" t="s">
        <v>167</v>
      </c>
      <c r="C262" s="9" t="s">
        <v>16</v>
      </c>
      <c r="D262" s="9" t="s">
        <v>59</v>
      </c>
      <c r="E262" s="25" t="s">
        <v>18</v>
      </c>
      <c r="F262" s="42" t="n">
        <f aca="false">SUM(F263:F266)</f>
        <v>210.4</v>
      </c>
      <c r="G262" s="19" t="n">
        <v>0</v>
      </c>
      <c r="H262" s="43" t="s">
        <v>168</v>
      </c>
    </row>
    <row r="263" customFormat="false" ht="15.8" hidden="false" customHeight="false" outlineLevel="0" collapsed="false">
      <c r="A263" s="41"/>
      <c r="B263" s="9"/>
      <c r="C263" s="9"/>
      <c r="D263" s="9"/>
      <c r="E263" s="26" t="s">
        <v>20</v>
      </c>
      <c r="F263" s="42" t="n">
        <v>195.5</v>
      </c>
      <c r="G263" s="19" t="n">
        <v>0</v>
      </c>
      <c r="H263" s="43"/>
    </row>
    <row r="264" customFormat="false" ht="15.8" hidden="false" customHeight="false" outlineLevel="0" collapsed="false">
      <c r="A264" s="41"/>
      <c r="B264" s="9"/>
      <c r="C264" s="9"/>
      <c r="D264" s="9"/>
      <c r="E264" s="26" t="s">
        <v>21</v>
      </c>
      <c r="F264" s="19" t="n">
        <v>0</v>
      </c>
      <c r="G264" s="19" t="n">
        <v>0</v>
      </c>
      <c r="H264" s="43"/>
    </row>
    <row r="265" customFormat="false" ht="15.8" hidden="false" customHeight="false" outlineLevel="0" collapsed="false">
      <c r="A265" s="41"/>
      <c r="B265" s="9"/>
      <c r="C265" s="9"/>
      <c r="D265" s="9"/>
      <c r="E265" s="26" t="s">
        <v>22</v>
      </c>
      <c r="F265" s="42" t="n">
        <v>14.9</v>
      </c>
      <c r="G265" s="19" t="n">
        <v>0</v>
      </c>
      <c r="H265" s="43"/>
    </row>
    <row r="266" customFormat="false" ht="15.8" hidden="false" customHeight="false" outlineLevel="0" collapsed="false">
      <c r="A266" s="41"/>
      <c r="B266" s="9"/>
      <c r="C266" s="9"/>
      <c r="D266" s="9"/>
      <c r="E266" s="26" t="s">
        <v>23</v>
      </c>
      <c r="F266" s="19" t="n">
        <v>0</v>
      </c>
      <c r="G266" s="19" t="n">
        <v>0</v>
      </c>
      <c r="H266" s="43"/>
    </row>
    <row r="267" customFormat="false" ht="15.8" hidden="false" customHeight="true" outlineLevel="0" collapsed="false">
      <c r="A267" s="41" t="s">
        <v>169</v>
      </c>
      <c r="B267" s="9" t="s">
        <v>170</v>
      </c>
      <c r="C267" s="9" t="s">
        <v>16</v>
      </c>
      <c r="D267" s="9" t="s">
        <v>59</v>
      </c>
      <c r="E267" s="25" t="s">
        <v>18</v>
      </c>
      <c r="F267" s="19" t="n">
        <f aca="false">SUM(F268:F271)</f>
        <v>56.6</v>
      </c>
      <c r="G267" s="19" t="n">
        <f aca="false">SUM(G268:G271)</f>
        <v>56.6</v>
      </c>
      <c r="H267" s="43" t="s">
        <v>171</v>
      </c>
    </row>
    <row r="268" customFormat="false" ht="15.8" hidden="false" customHeight="false" outlineLevel="0" collapsed="false">
      <c r="A268" s="41"/>
      <c r="B268" s="9"/>
      <c r="C268" s="9"/>
      <c r="D268" s="9"/>
      <c r="E268" s="26" t="s">
        <v>20</v>
      </c>
      <c r="F268" s="19" t="n">
        <v>0</v>
      </c>
      <c r="G268" s="19" t="n">
        <v>0</v>
      </c>
      <c r="H268" s="43"/>
    </row>
    <row r="269" customFormat="false" ht="15.8" hidden="false" customHeight="false" outlineLevel="0" collapsed="false">
      <c r="A269" s="41"/>
      <c r="B269" s="9"/>
      <c r="C269" s="9"/>
      <c r="D269" s="9"/>
      <c r="E269" s="26" t="s">
        <v>21</v>
      </c>
      <c r="F269" s="19" t="n">
        <v>0</v>
      </c>
      <c r="G269" s="19" t="n">
        <v>0</v>
      </c>
      <c r="H269" s="43"/>
    </row>
    <row r="270" customFormat="false" ht="15.8" hidden="false" customHeight="false" outlineLevel="0" collapsed="false">
      <c r="A270" s="41"/>
      <c r="B270" s="9"/>
      <c r="C270" s="9"/>
      <c r="D270" s="9"/>
      <c r="E270" s="26" t="s">
        <v>22</v>
      </c>
      <c r="F270" s="19" t="n">
        <v>56.6</v>
      </c>
      <c r="G270" s="19" t="n">
        <f aca="false">30.8+16.7+9.1</f>
        <v>56.6</v>
      </c>
      <c r="H270" s="43"/>
    </row>
    <row r="271" customFormat="false" ht="15.8" hidden="false" customHeight="false" outlineLevel="0" collapsed="false">
      <c r="A271" s="41"/>
      <c r="B271" s="9"/>
      <c r="C271" s="9"/>
      <c r="D271" s="9"/>
      <c r="E271" s="26" t="s">
        <v>23</v>
      </c>
      <c r="F271" s="19" t="n">
        <v>0</v>
      </c>
      <c r="G271" s="19" t="n">
        <v>0</v>
      </c>
      <c r="H271" s="43"/>
    </row>
    <row r="272" customFormat="false" ht="15.8" hidden="false" customHeight="true" outlineLevel="0" collapsed="false">
      <c r="A272" s="41" t="s">
        <v>172</v>
      </c>
      <c r="B272" s="9" t="s">
        <v>173</v>
      </c>
      <c r="C272" s="9" t="s">
        <v>16</v>
      </c>
      <c r="D272" s="9" t="s">
        <v>59</v>
      </c>
      <c r="E272" s="25" t="s">
        <v>18</v>
      </c>
      <c r="F272" s="19" t="n">
        <f aca="false">F273+F274+F275+F276</f>
        <v>355.6</v>
      </c>
      <c r="G272" s="19" t="n">
        <v>0</v>
      </c>
      <c r="H272" s="38" t="s">
        <v>127</v>
      </c>
    </row>
    <row r="273" customFormat="false" ht="15.8" hidden="false" customHeight="false" outlineLevel="0" collapsed="false">
      <c r="A273" s="41"/>
      <c r="B273" s="9"/>
      <c r="C273" s="9"/>
      <c r="D273" s="9"/>
      <c r="E273" s="26" t="s">
        <v>20</v>
      </c>
      <c r="F273" s="19" t="n">
        <v>0</v>
      </c>
      <c r="G273" s="19" t="n">
        <v>0</v>
      </c>
      <c r="H273" s="38"/>
    </row>
    <row r="274" customFormat="false" ht="15.8" hidden="false" customHeight="false" outlineLevel="0" collapsed="false">
      <c r="A274" s="41"/>
      <c r="B274" s="9"/>
      <c r="C274" s="9"/>
      <c r="D274" s="9"/>
      <c r="E274" s="26" t="s">
        <v>21</v>
      </c>
      <c r="F274" s="19" t="n">
        <v>0</v>
      </c>
      <c r="G274" s="19" t="n">
        <v>0</v>
      </c>
      <c r="H274" s="38"/>
    </row>
    <row r="275" customFormat="false" ht="15.8" hidden="false" customHeight="false" outlineLevel="0" collapsed="false">
      <c r="A275" s="41"/>
      <c r="B275" s="9"/>
      <c r="C275" s="9"/>
      <c r="D275" s="9"/>
      <c r="E275" s="26" t="s">
        <v>22</v>
      </c>
      <c r="F275" s="19" t="n">
        <v>355.6</v>
      </c>
      <c r="G275" s="19" t="n">
        <v>0</v>
      </c>
      <c r="H275" s="38"/>
    </row>
    <row r="276" customFormat="false" ht="15.8" hidden="false" customHeight="false" outlineLevel="0" collapsed="false">
      <c r="A276" s="41"/>
      <c r="B276" s="9"/>
      <c r="C276" s="9"/>
      <c r="D276" s="9"/>
      <c r="E276" s="26" t="s">
        <v>23</v>
      </c>
      <c r="F276" s="19" t="n">
        <v>0</v>
      </c>
      <c r="G276" s="19" t="n">
        <v>0</v>
      </c>
      <c r="H276" s="38"/>
    </row>
    <row r="277" customFormat="false" ht="85.8" hidden="false" customHeight="true" outlineLevel="0" collapsed="false">
      <c r="A277" s="35" t="s">
        <v>174</v>
      </c>
      <c r="B277" s="9" t="s">
        <v>175</v>
      </c>
      <c r="C277" s="9" t="s">
        <v>176</v>
      </c>
      <c r="D277" s="9" t="s">
        <v>177</v>
      </c>
      <c r="E277" s="25" t="s">
        <v>18</v>
      </c>
      <c r="F277" s="19" t="n">
        <v>272.4</v>
      </c>
      <c r="G277" s="19" t="n">
        <v>111.4</v>
      </c>
      <c r="H277" s="44" t="s">
        <v>178</v>
      </c>
    </row>
    <row r="278" customFormat="false" ht="70.85" hidden="false" customHeight="true" outlineLevel="0" collapsed="false">
      <c r="A278" s="35"/>
      <c r="B278" s="9"/>
      <c r="C278" s="9"/>
      <c r="D278" s="9"/>
      <c r="E278" s="26" t="s">
        <v>20</v>
      </c>
      <c r="F278" s="19" t="n">
        <v>0</v>
      </c>
      <c r="G278" s="19" t="n">
        <v>222.8</v>
      </c>
      <c r="H278" s="44"/>
    </row>
    <row r="279" customFormat="false" ht="72.1" hidden="false" customHeight="true" outlineLevel="0" collapsed="false">
      <c r="A279" s="35"/>
      <c r="B279" s="9"/>
      <c r="C279" s="9"/>
      <c r="D279" s="9"/>
      <c r="E279" s="26" t="s">
        <v>21</v>
      </c>
      <c r="F279" s="19" t="n">
        <v>0</v>
      </c>
      <c r="G279" s="19" t="n">
        <v>0</v>
      </c>
      <c r="H279" s="44"/>
    </row>
    <row r="280" customFormat="false" ht="59.7" hidden="false" customHeight="true" outlineLevel="0" collapsed="false">
      <c r="A280" s="35"/>
      <c r="B280" s="9"/>
      <c r="C280" s="9"/>
      <c r="D280" s="9"/>
      <c r="E280" s="26" t="s">
        <v>22</v>
      </c>
      <c r="F280" s="19" t="n">
        <v>272.4</v>
      </c>
      <c r="G280" s="19" t="n">
        <v>111.4</v>
      </c>
      <c r="H280" s="44"/>
    </row>
    <row r="281" customFormat="false" ht="61.95" hidden="false" customHeight="true" outlineLevel="0" collapsed="false">
      <c r="A281" s="35"/>
      <c r="B281" s="9"/>
      <c r="C281" s="9"/>
      <c r="D281" s="9"/>
      <c r="E281" s="26" t="s">
        <v>23</v>
      </c>
      <c r="F281" s="19" t="n">
        <v>0</v>
      </c>
      <c r="G281" s="19" t="n">
        <v>0</v>
      </c>
      <c r="H281" s="44"/>
    </row>
    <row r="282" customFormat="false" ht="15.8" hidden="false" customHeight="true" outlineLevel="0" collapsed="false">
      <c r="A282" s="30"/>
      <c r="B282" s="10" t="s">
        <v>179</v>
      </c>
      <c r="C282" s="9"/>
      <c r="D282" s="9"/>
      <c r="E282" s="25" t="s">
        <v>18</v>
      </c>
      <c r="F282" s="19" t="n">
        <f aca="false">F91+F96+F101+F106+F111+F116+F121+F126+F131+F138+F143+F148+F153+F158+F163+F168+F173+F178+F183+F188+F193+F198+F203+F208+F213+F219+F224+F229+F234+F239+F244+F249+F256+F262+F267+F272+F277</f>
        <v>222471.87226</v>
      </c>
      <c r="G282" s="19" t="n">
        <f aca="false">G91+G96+G101+G106+G111+G116+G121+G126+G131+G138+G143+G148+G153+G158+G163+G168+G173+G178+G183+G188+G193+G198+G203+G208+G213+G219+G224+G229+G234+G239+G244+G249+G256+G262+G267+G272+G277</f>
        <v>5004.83306</v>
      </c>
      <c r="H282" s="32" t="n">
        <f aca="false">G282/F282</f>
        <v>0.0224964756630039</v>
      </c>
    </row>
    <row r="283" customFormat="false" ht="15.8" hidden="false" customHeight="false" outlineLevel="0" collapsed="false">
      <c r="A283" s="30"/>
      <c r="B283" s="10"/>
      <c r="C283" s="9"/>
      <c r="D283" s="9"/>
      <c r="E283" s="26" t="s">
        <v>20</v>
      </c>
      <c r="F283" s="19" t="n">
        <f aca="false">F92+F97+F102+F107+F112+F117+F122+F127+F132+F139+F144+F149+F154+F159+F164+F169+F174+F179+F184+F189+F194+F199+F204+F209+F214+F220+F225+F230+F235+F240+F245+F250+F257+F263+F268+F273+F278</f>
        <v>2014.74326</v>
      </c>
      <c r="G283" s="19" t="n">
        <f aca="false">G92+G97+G102+G107+G112+G117+G122+G127+G132+G139+G144+G149+G154+G159+G164+G169+G174+G179+G184+G189+G194+G199+G204+G209+G214+G220+G225+G230+G235+G240+G245+G250+G257+G263+G268+G273+G278</f>
        <v>222.8</v>
      </c>
      <c r="H283" s="32" t="n">
        <f aca="false">G283/F283</f>
        <v>0.110584809699277</v>
      </c>
    </row>
    <row r="284" customFormat="false" ht="15.8" hidden="false" customHeight="false" outlineLevel="0" collapsed="false">
      <c r="A284" s="30"/>
      <c r="B284" s="10"/>
      <c r="C284" s="9"/>
      <c r="D284" s="9"/>
      <c r="E284" s="26" t="s">
        <v>21</v>
      </c>
      <c r="F284" s="19" t="n">
        <f aca="false">F93+F98+F103+F108+F113+F118+F123+F128+F133+F140+F145+F150+F155+F160+F165+F170+F175+F180+F185+F190+F195+F200+F205+F210+F215+F221+F226+F231+F236+F241+F246+F251+F258+F264+F269+F274+F279</f>
        <v>179985.149</v>
      </c>
      <c r="G284" s="19" t="n">
        <f aca="false">G93+G98+G103+G108+G113+G118+G123+G128+G133+G140+G145+G150+G155+G160+G165+G170+G175+G180+G185+G190+G195+G200+G205+G210+G215+G221+G226+G231+G236+G241+G246+G251+G258+G264+G269+G274+G279</f>
        <v>0</v>
      </c>
      <c r="H284" s="32" t="n">
        <f aca="false">G284/F284</f>
        <v>0</v>
      </c>
    </row>
    <row r="285" customFormat="false" ht="15.8" hidden="false" customHeight="false" outlineLevel="0" collapsed="false">
      <c r="A285" s="30"/>
      <c r="B285" s="10"/>
      <c r="C285" s="9"/>
      <c r="D285" s="9"/>
      <c r="E285" s="26" t="s">
        <v>22</v>
      </c>
      <c r="F285" s="19" t="n">
        <f aca="false">F94+F99+F104+F109+F114+F119+F124+F129+F134+F141+F146+F151+F156+F161+F166+F171+F176+F181+F186+F191+F196+F201+F206+F211+F216+F222+F227+F232+F237+F242+F247+F252+F259+F265+F270+F275+F280</f>
        <v>38421.98</v>
      </c>
      <c r="G285" s="19" t="n">
        <f aca="false">G94+G99+G104+G109+G114+G119+G124+G129+G134+G141+G146+G151+G156+G161+G166+G171+G176+G181+G186+G191+G196+G201+G206+G211+G216+G222+G227+G232+G237+G242+G247+G252+G259+G265+G270+G275+G280</f>
        <v>4077.64506</v>
      </c>
      <c r="H285" s="32" t="n">
        <f aca="false">G285/F285</f>
        <v>0.106127926254712</v>
      </c>
    </row>
    <row r="286" customFormat="false" ht="15.8" hidden="false" customHeight="false" outlineLevel="0" collapsed="false">
      <c r="A286" s="30"/>
      <c r="B286" s="10"/>
      <c r="C286" s="9"/>
      <c r="D286" s="9"/>
      <c r="E286" s="26" t="s">
        <v>23</v>
      </c>
      <c r="F286" s="19" t="n">
        <f aca="false">F95+F100+F105+F110+F115+F120+F125+F130+F135+F142+F147+F152+F157+F162+F167+F172+F177+F182+F187+F192+F197+F202+F207+F212+F217+F223+F228+F233+F238+F243+F248+F253+F260+F266+F271+F276+F281</f>
        <v>2050</v>
      </c>
      <c r="G286" s="19" t="n">
        <f aca="false">G95+G100+G105+G110+G115+G120+G125+G130+G135+G142+G147+G152+G157+G162+G167+G172+G177+G182+G187+G192+G197+G202+G207+G212+G217+G223+G228+G233+G238+G243+G248+G253+G260+G266+G271+G276+G281</f>
        <v>927.188</v>
      </c>
      <c r="H286" s="32" t="n">
        <f aca="false">G286/F286</f>
        <v>0.452286829268293</v>
      </c>
    </row>
    <row r="287" customFormat="false" ht="15.8" hidden="false" customHeight="true" outlineLevel="0" collapsed="false">
      <c r="A287" s="45" t="s">
        <v>180</v>
      </c>
      <c r="B287" s="45"/>
      <c r="C287" s="45"/>
      <c r="D287" s="45"/>
      <c r="E287" s="45"/>
      <c r="F287" s="45"/>
      <c r="G287" s="45"/>
      <c r="H287" s="45"/>
    </row>
    <row r="288" customFormat="false" ht="15.8" hidden="false" customHeight="true" outlineLevel="0" collapsed="false">
      <c r="A288" s="15" t="s">
        <v>181</v>
      </c>
      <c r="B288" s="15"/>
      <c r="C288" s="15"/>
      <c r="D288" s="15"/>
      <c r="E288" s="15"/>
      <c r="F288" s="15"/>
      <c r="G288" s="15"/>
      <c r="H288" s="15"/>
    </row>
    <row r="289" customFormat="false" ht="15.8" hidden="false" customHeight="true" outlineLevel="0" collapsed="false">
      <c r="A289" s="23" t="s">
        <v>182</v>
      </c>
      <c r="B289" s="23"/>
      <c r="C289" s="23"/>
      <c r="D289" s="23"/>
      <c r="E289" s="23"/>
      <c r="F289" s="23"/>
      <c r="G289" s="23"/>
      <c r="H289" s="23"/>
    </row>
    <row r="290" customFormat="false" ht="15.8" hidden="false" customHeight="true" outlineLevel="0" collapsed="false">
      <c r="A290" s="30" t="s">
        <v>183</v>
      </c>
      <c r="B290" s="9" t="s">
        <v>184</v>
      </c>
      <c r="C290" s="9" t="s">
        <v>16</v>
      </c>
      <c r="D290" s="9" t="s">
        <v>185</v>
      </c>
      <c r="E290" s="25" t="s">
        <v>18</v>
      </c>
      <c r="F290" s="46" t="n">
        <v>0</v>
      </c>
      <c r="G290" s="46" t="n">
        <v>0</v>
      </c>
      <c r="H290" s="15" t="s">
        <v>186</v>
      </c>
    </row>
    <row r="291" customFormat="false" ht="15.8" hidden="false" customHeight="false" outlineLevel="0" collapsed="false">
      <c r="A291" s="30"/>
      <c r="B291" s="9"/>
      <c r="C291" s="9"/>
      <c r="D291" s="9"/>
      <c r="E291" s="26" t="s">
        <v>20</v>
      </c>
      <c r="F291" s="46" t="n">
        <v>0</v>
      </c>
      <c r="G291" s="46" t="n">
        <v>0</v>
      </c>
      <c r="H291" s="15"/>
    </row>
    <row r="292" customFormat="false" ht="15.8" hidden="false" customHeight="false" outlineLevel="0" collapsed="false">
      <c r="A292" s="30"/>
      <c r="B292" s="9"/>
      <c r="C292" s="9"/>
      <c r="D292" s="9"/>
      <c r="E292" s="26" t="s">
        <v>21</v>
      </c>
      <c r="F292" s="46" t="n">
        <v>0</v>
      </c>
      <c r="G292" s="46" t="n">
        <v>0</v>
      </c>
      <c r="H292" s="15"/>
    </row>
    <row r="293" customFormat="false" ht="15.8" hidden="false" customHeight="false" outlineLevel="0" collapsed="false">
      <c r="A293" s="30"/>
      <c r="B293" s="9"/>
      <c r="C293" s="9"/>
      <c r="D293" s="9"/>
      <c r="E293" s="26" t="s">
        <v>22</v>
      </c>
      <c r="F293" s="46" t="n">
        <v>0</v>
      </c>
      <c r="G293" s="46" t="n">
        <v>0</v>
      </c>
      <c r="H293" s="15"/>
    </row>
    <row r="294" customFormat="false" ht="15.8" hidden="false" customHeight="false" outlineLevel="0" collapsed="false">
      <c r="A294" s="30"/>
      <c r="B294" s="9"/>
      <c r="C294" s="9"/>
      <c r="D294" s="9"/>
      <c r="E294" s="26" t="s">
        <v>23</v>
      </c>
      <c r="F294" s="46" t="n">
        <v>0</v>
      </c>
      <c r="G294" s="46" t="n">
        <v>0</v>
      </c>
      <c r="H294" s="15"/>
    </row>
    <row r="295" customFormat="false" ht="21.1" hidden="false" customHeight="true" outlineLevel="0" collapsed="false">
      <c r="A295" s="35" t="s">
        <v>187</v>
      </c>
      <c r="B295" s="9" t="s">
        <v>188</v>
      </c>
      <c r="C295" s="9" t="s">
        <v>16</v>
      </c>
      <c r="D295" s="9" t="s">
        <v>189</v>
      </c>
      <c r="E295" s="25" t="s">
        <v>18</v>
      </c>
      <c r="F295" s="46" t="n">
        <v>1.8</v>
      </c>
      <c r="G295" s="46" t="n">
        <v>0.08</v>
      </c>
      <c r="H295" s="15" t="s">
        <v>190</v>
      </c>
    </row>
    <row r="296" customFormat="false" ht="26.1" hidden="false" customHeight="true" outlineLevel="0" collapsed="false">
      <c r="A296" s="35"/>
      <c r="B296" s="9"/>
      <c r="C296" s="9"/>
      <c r="D296" s="9"/>
      <c r="E296" s="26" t="s">
        <v>20</v>
      </c>
      <c r="F296" s="46" t="n">
        <v>0</v>
      </c>
      <c r="G296" s="46" t="n">
        <v>0</v>
      </c>
      <c r="H296" s="15"/>
    </row>
    <row r="297" customFormat="false" ht="22.35" hidden="false" customHeight="true" outlineLevel="0" collapsed="false">
      <c r="A297" s="35"/>
      <c r="B297" s="9"/>
      <c r="C297" s="9"/>
      <c r="D297" s="9"/>
      <c r="E297" s="26" t="s">
        <v>21</v>
      </c>
      <c r="F297" s="46" t="n">
        <v>0</v>
      </c>
      <c r="G297" s="46" t="n">
        <v>0</v>
      </c>
      <c r="H297" s="15"/>
    </row>
    <row r="298" customFormat="false" ht="22.35" hidden="false" customHeight="true" outlineLevel="0" collapsed="false">
      <c r="A298" s="35"/>
      <c r="B298" s="9"/>
      <c r="C298" s="9"/>
      <c r="D298" s="9"/>
      <c r="E298" s="26" t="s">
        <v>22</v>
      </c>
      <c r="F298" s="46" t="n">
        <v>0</v>
      </c>
      <c r="G298" s="46" t="n">
        <v>0</v>
      </c>
      <c r="H298" s="15"/>
    </row>
    <row r="299" customFormat="false" ht="23.6" hidden="false" customHeight="true" outlineLevel="0" collapsed="false">
      <c r="A299" s="35"/>
      <c r="B299" s="9"/>
      <c r="C299" s="9"/>
      <c r="D299" s="9"/>
      <c r="E299" s="26" t="s">
        <v>23</v>
      </c>
      <c r="F299" s="46" t="n">
        <v>1.7</v>
      </c>
      <c r="G299" s="46" t="n">
        <v>0.08</v>
      </c>
      <c r="H299" s="15"/>
    </row>
    <row r="300" customFormat="false" ht="19.9" hidden="false" customHeight="true" outlineLevel="0" collapsed="false">
      <c r="A300" s="35" t="s">
        <v>191</v>
      </c>
      <c r="B300" s="9" t="s">
        <v>192</v>
      </c>
      <c r="C300" s="9" t="s">
        <v>16</v>
      </c>
      <c r="D300" s="9" t="s">
        <v>193</v>
      </c>
      <c r="E300" s="25" t="s">
        <v>18</v>
      </c>
      <c r="F300" s="46" t="n">
        <v>0</v>
      </c>
      <c r="G300" s="46" t="n">
        <v>0</v>
      </c>
      <c r="H300" s="15" t="s">
        <v>194</v>
      </c>
    </row>
    <row r="301" customFormat="false" ht="17.4" hidden="false" customHeight="true" outlineLevel="0" collapsed="false">
      <c r="A301" s="35"/>
      <c r="B301" s="9"/>
      <c r="C301" s="9"/>
      <c r="D301" s="9"/>
      <c r="E301" s="26" t="s">
        <v>20</v>
      </c>
      <c r="F301" s="46" t="n">
        <v>0</v>
      </c>
      <c r="G301" s="46" t="n">
        <v>0</v>
      </c>
      <c r="H301" s="15"/>
    </row>
    <row r="302" customFormat="false" ht="18.65" hidden="false" customHeight="true" outlineLevel="0" collapsed="false">
      <c r="A302" s="35"/>
      <c r="B302" s="9"/>
      <c r="C302" s="9"/>
      <c r="D302" s="9"/>
      <c r="E302" s="26" t="s">
        <v>21</v>
      </c>
      <c r="F302" s="46" t="n">
        <v>0</v>
      </c>
      <c r="G302" s="46" t="n">
        <v>0</v>
      </c>
      <c r="H302" s="15"/>
    </row>
    <row r="303" customFormat="false" ht="21.1" hidden="false" customHeight="true" outlineLevel="0" collapsed="false">
      <c r="A303" s="35"/>
      <c r="B303" s="9"/>
      <c r="C303" s="9"/>
      <c r="D303" s="9"/>
      <c r="E303" s="26" t="s">
        <v>22</v>
      </c>
      <c r="F303" s="46" t="n">
        <v>0</v>
      </c>
      <c r="G303" s="46" t="n">
        <f aca="false">G304+G305+G306+G307</f>
        <v>0</v>
      </c>
      <c r="H303" s="15"/>
    </row>
    <row r="304" customFormat="false" ht="22.35" hidden="false" customHeight="true" outlineLevel="0" collapsed="false">
      <c r="A304" s="35"/>
      <c r="B304" s="9"/>
      <c r="C304" s="9"/>
      <c r="D304" s="9"/>
      <c r="E304" s="26" t="s">
        <v>23</v>
      </c>
      <c r="F304" s="46" t="n">
        <v>0</v>
      </c>
      <c r="G304" s="46" t="n">
        <v>0</v>
      </c>
      <c r="H304" s="15"/>
    </row>
    <row r="305" customFormat="false" ht="15.8" hidden="false" customHeight="true" outlineLevel="0" collapsed="false">
      <c r="A305" s="35" t="s">
        <v>195</v>
      </c>
      <c r="B305" s="9" t="s">
        <v>196</v>
      </c>
      <c r="C305" s="9" t="s">
        <v>16</v>
      </c>
      <c r="D305" s="9" t="s">
        <v>197</v>
      </c>
      <c r="E305" s="25" t="s">
        <v>18</v>
      </c>
      <c r="F305" s="47" t="n">
        <f aca="false">F306+F307+F308+F309</f>
        <v>150</v>
      </c>
      <c r="G305" s="46" t="n">
        <f aca="false">G306+G307+G308+G309</f>
        <v>0</v>
      </c>
      <c r="H305" s="15" t="s">
        <v>198</v>
      </c>
    </row>
    <row r="306" customFormat="false" ht="15.8" hidden="false" customHeight="false" outlineLevel="0" collapsed="false">
      <c r="A306" s="35"/>
      <c r="B306" s="9"/>
      <c r="C306" s="9"/>
      <c r="D306" s="9"/>
      <c r="E306" s="26" t="s">
        <v>20</v>
      </c>
      <c r="F306" s="47" t="n">
        <f aca="false">H306+I306+J306</f>
        <v>0</v>
      </c>
      <c r="G306" s="46" t="n">
        <f aca="false">G307+G308+G309+G310</f>
        <v>0</v>
      </c>
      <c r="H306" s="15"/>
    </row>
    <row r="307" customFormat="false" ht="15.8" hidden="false" customHeight="false" outlineLevel="0" collapsed="false">
      <c r="A307" s="35"/>
      <c r="B307" s="9"/>
      <c r="C307" s="9"/>
      <c r="D307" s="9"/>
      <c r="E307" s="26" t="s">
        <v>21</v>
      </c>
      <c r="F307" s="47" t="n">
        <f aca="false">H307+I307+J307</f>
        <v>0</v>
      </c>
      <c r="G307" s="46" t="n">
        <f aca="false">G308+G309+G310+G311</f>
        <v>0</v>
      </c>
      <c r="H307" s="15"/>
    </row>
    <row r="308" customFormat="false" ht="15.8" hidden="false" customHeight="false" outlineLevel="0" collapsed="false">
      <c r="A308" s="35"/>
      <c r="B308" s="9"/>
      <c r="C308" s="9"/>
      <c r="D308" s="9"/>
      <c r="E308" s="26" t="s">
        <v>22</v>
      </c>
      <c r="F308" s="47" t="n">
        <f aca="false">H308+I308+J308</f>
        <v>0</v>
      </c>
      <c r="G308" s="46" t="n">
        <f aca="false">G309+G310+G311+G312</f>
        <v>0</v>
      </c>
      <c r="H308" s="15"/>
    </row>
    <row r="309" customFormat="false" ht="15.8" hidden="false" customHeight="false" outlineLevel="0" collapsed="false">
      <c r="A309" s="35"/>
      <c r="B309" s="9"/>
      <c r="C309" s="9"/>
      <c r="D309" s="9"/>
      <c r="E309" s="26" t="s">
        <v>23</v>
      </c>
      <c r="F309" s="47" t="n">
        <v>150</v>
      </c>
      <c r="G309" s="46" t="n">
        <v>0</v>
      </c>
      <c r="H309" s="15"/>
    </row>
    <row r="310" customFormat="false" ht="15.8" hidden="false" customHeight="true" outlineLevel="0" collapsed="false">
      <c r="A310" s="35" t="s">
        <v>199</v>
      </c>
      <c r="B310" s="9" t="s">
        <v>200</v>
      </c>
      <c r="C310" s="9" t="s">
        <v>16</v>
      </c>
      <c r="D310" s="9" t="s">
        <v>197</v>
      </c>
      <c r="E310" s="25" t="s">
        <v>18</v>
      </c>
      <c r="F310" s="47" t="n">
        <f aca="false">F311+F312+F313+F314</f>
        <v>0</v>
      </c>
      <c r="G310" s="46" t="n">
        <f aca="false">G311+G312+G313+G314</f>
        <v>0</v>
      </c>
      <c r="H310" s="15" t="s">
        <v>201</v>
      </c>
    </row>
    <row r="311" customFormat="false" ht="15.8" hidden="false" customHeight="false" outlineLevel="0" collapsed="false">
      <c r="A311" s="35"/>
      <c r="B311" s="9"/>
      <c r="C311" s="9"/>
      <c r="D311" s="9"/>
      <c r="E311" s="26" t="s">
        <v>20</v>
      </c>
      <c r="F311" s="47" t="n">
        <f aca="false">H311+I311+J311</f>
        <v>0</v>
      </c>
      <c r="G311" s="46" t="n">
        <f aca="false">G312+G313+G314+G315</f>
        <v>0</v>
      </c>
      <c r="H311" s="15"/>
    </row>
    <row r="312" customFormat="false" ht="15.8" hidden="false" customHeight="false" outlineLevel="0" collapsed="false">
      <c r="A312" s="35"/>
      <c r="B312" s="9"/>
      <c r="C312" s="9"/>
      <c r="D312" s="9"/>
      <c r="E312" s="26" t="s">
        <v>21</v>
      </c>
      <c r="F312" s="47" t="n">
        <f aca="false">H312+I312+J312</f>
        <v>0</v>
      </c>
      <c r="G312" s="46" t="n">
        <f aca="false">G313+G314+G315+G316</f>
        <v>0</v>
      </c>
      <c r="H312" s="15"/>
    </row>
    <row r="313" customFormat="false" ht="15.8" hidden="false" customHeight="false" outlineLevel="0" collapsed="false">
      <c r="A313" s="35"/>
      <c r="B313" s="9"/>
      <c r="C313" s="9"/>
      <c r="D313" s="9"/>
      <c r="E313" s="26" t="s">
        <v>22</v>
      </c>
      <c r="F313" s="47" t="n">
        <f aca="false">H313+I313+J313</f>
        <v>0</v>
      </c>
      <c r="G313" s="46" t="n">
        <f aca="false">G314+G315+G316+G317</f>
        <v>0</v>
      </c>
      <c r="H313" s="15"/>
    </row>
    <row r="314" customFormat="false" ht="15.8" hidden="false" customHeight="false" outlineLevel="0" collapsed="false">
      <c r="A314" s="35"/>
      <c r="B314" s="9"/>
      <c r="C314" s="9"/>
      <c r="D314" s="9"/>
      <c r="E314" s="26" t="s">
        <v>23</v>
      </c>
      <c r="F314" s="47" t="n">
        <v>0</v>
      </c>
      <c r="G314" s="46" t="n">
        <f aca="false">G315+G316+G317+G318</f>
        <v>0</v>
      </c>
      <c r="H314" s="15"/>
    </row>
    <row r="315" customFormat="false" ht="15.8" hidden="false" customHeight="true" outlineLevel="0" collapsed="false">
      <c r="A315" s="35" t="s">
        <v>202</v>
      </c>
      <c r="B315" s="9" t="s">
        <v>203</v>
      </c>
      <c r="C315" s="9" t="s">
        <v>16</v>
      </c>
      <c r="D315" s="9" t="s">
        <v>197</v>
      </c>
      <c r="E315" s="25" t="s">
        <v>18</v>
      </c>
      <c r="F315" s="47" t="n">
        <f aca="false">F316+F317+F318+F319</f>
        <v>0</v>
      </c>
      <c r="G315" s="46" t="n">
        <f aca="false">G316+G317+G318+G319</f>
        <v>0</v>
      </c>
      <c r="H315" s="15" t="s">
        <v>201</v>
      </c>
    </row>
    <row r="316" customFormat="false" ht="15.8" hidden="false" customHeight="false" outlineLevel="0" collapsed="false">
      <c r="A316" s="35"/>
      <c r="B316" s="9"/>
      <c r="C316" s="9"/>
      <c r="D316" s="9"/>
      <c r="E316" s="26" t="s">
        <v>20</v>
      </c>
      <c r="F316" s="47" t="n">
        <f aca="false">H316+I316+J316</f>
        <v>0</v>
      </c>
      <c r="G316" s="46" t="n">
        <f aca="false">G317+G318+G319+G320</f>
        <v>0</v>
      </c>
      <c r="H316" s="15"/>
    </row>
    <row r="317" customFormat="false" ht="15.8" hidden="false" customHeight="false" outlineLevel="0" collapsed="false">
      <c r="A317" s="35"/>
      <c r="B317" s="9"/>
      <c r="C317" s="9"/>
      <c r="D317" s="9"/>
      <c r="E317" s="26" t="s">
        <v>21</v>
      </c>
      <c r="F317" s="47" t="n">
        <f aca="false">H317+I317+J317</f>
        <v>0</v>
      </c>
      <c r="G317" s="46" t="n">
        <f aca="false">G318+G319+G320+G321</f>
        <v>0</v>
      </c>
      <c r="H317" s="15"/>
    </row>
    <row r="318" customFormat="false" ht="15.8" hidden="false" customHeight="false" outlineLevel="0" collapsed="false">
      <c r="A318" s="35"/>
      <c r="B318" s="9"/>
      <c r="C318" s="9"/>
      <c r="D318" s="9"/>
      <c r="E318" s="26" t="s">
        <v>22</v>
      </c>
      <c r="F318" s="47" t="n">
        <f aca="false">H318+I318+J318</f>
        <v>0</v>
      </c>
      <c r="G318" s="46" t="n">
        <f aca="false">G319+G320+G321+G322</f>
        <v>0</v>
      </c>
      <c r="H318" s="15"/>
    </row>
    <row r="319" customFormat="false" ht="15.8" hidden="false" customHeight="false" outlineLevel="0" collapsed="false">
      <c r="A319" s="35"/>
      <c r="B319" s="9"/>
      <c r="C319" s="9"/>
      <c r="D319" s="9"/>
      <c r="E319" s="26" t="s">
        <v>23</v>
      </c>
      <c r="F319" s="47" t="n">
        <v>0</v>
      </c>
      <c r="G319" s="46" t="n">
        <f aca="false">G320+G321+G322+G323</f>
        <v>0</v>
      </c>
      <c r="H319" s="15"/>
    </row>
    <row r="320" customFormat="false" ht="15.8" hidden="false" customHeight="true" outlineLevel="0" collapsed="false">
      <c r="A320" s="15" t="s">
        <v>204</v>
      </c>
      <c r="B320" s="15"/>
      <c r="C320" s="15"/>
      <c r="D320" s="15"/>
      <c r="E320" s="15"/>
      <c r="F320" s="15"/>
      <c r="G320" s="15"/>
      <c r="H320" s="15"/>
    </row>
    <row r="321" customFormat="false" ht="16.15" hidden="false" customHeight="true" outlineLevel="0" collapsed="false">
      <c r="A321" s="22" t="s">
        <v>205</v>
      </c>
      <c r="B321" s="22"/>
      <c r="C321" s="22"/>
      <c r="D321" s="22"/>
      <c r="E321" s="22"/>
      <c r="F321" s="22"/>
      <c r="G321" s="22"/>
      <c r="H321" s="22"/>
    </row>
    <row r="322" customFormat="false" ht="18.65" hidden="false" customHeight="true" outlineLevel="0" collapsed="false">
      <c r="A322" s="30" t="s">
        <v>206</v>
      </c>
      <c r="B322" s="9" t="s">
        <v>207</v>
      </c>
      <c r="C322" s="9" t="s">
        <v>16</v>
      </c>
      <c r="D322" s="9" t="s">
        <v>208</v>
      </c>
      <c r="E322" s="25" t="s">
        <v>18</v>
      </c>
      <c r="F322" s="17" t="n">
        <f aca="false">F323+F324+F325+F326</f>
        <v>55</v>
      </c>
      <c r="G322" s="19" t="n">
        <f aca="false">G323+G324+G325+G326</f>
        <v>0</v>
      </c>
      <c r="H322" s="15" t="s">
        <v>209</v>
      </c>
    </row>
    <row r="323" customFormat="false" ht="16.15" hidden="false" customHeight="true" outlineLevel="0" collapsed="false">
      <c r="A323" s="30"/>
      <c r="B323" s="9"/>
      <c r="C323" s="9"/>
      <c r="D323" s="9"/>
      <c r="E323" s="26" t="s">
        <v>20</v>
      </c>
      <c r="F323" s="17" t="n">
        <f aca="false">H323+I328+J1189</f>
        <v>0</v>
      </c>
      <c r="G323" s="19" t="n">
        <f aca="false">G324+G325+G326+G327</f>
        <v>0</v>
      </c>
      <c r="H323" s="15"/>
    </row>
    <row r="324" customFormat="false" ht="19.9" hidden="false" customHeight="true" outlineLevel="0" collapsed="false">
      <c r="A324" s="30"/>
      <c r="B324" s="9"/>
      <c r="C324" s="9"/>
      <c r="D324" s="9"/>
      <c r="E324" s="26" t="s">
        <v>21</v>
      </c>
      <c r="F324" s="17" t="n">
        <f aca="false">H324+I329+J1190</f>
        <v>0</v>
      </c>
      <c r="G324" s="19" t="n">
        <f aca="false">G325+G326+G327+G328</f>
        <v>0</v>
      </c>
      <c r="H324" s="15"/>
    </row>
    <row r="325" customFormat="false" ht="18.65" hidden="false" customHeight="true" outlineLevel="0" collapsed="false">
      <c r="A325" s="30"/>
      <c r="B325" s="9"/>
      <c r="C325" s="9"/>
      <c r="D325" s="9"/>
      <c r="E325" s="26" t="s">
        <v>22</v>
      </c>
      <c r="F325" s="17" t="n">
        <v>55</v>
      </c>
      <c r="G325" s="19" t="n">
        <f aca="false">G326+G327+G328+G329</f>
        <v>0</v>
      </c>
      <c r="H325" s="15"/>
    </row>
    <row r="326" customFormat="false" ht="20.65" hidden="false" customHeight="true" outlineLevel="0" collapsed="false">
      <c r="A326" s="30"/>
      <c r="B326" s="9"/>
      <c r="C326" s="9"/>
      <c r="D326" s="9"/>
      <c r="E326" s="26" t="s">
        <v>23</v>
      </c>
      <c r="F326" s="17" t="n">
        <f aca="false">H326+I331+J1192</f>
        <v>0</v>
      </c>
      <c r="G326" s="19" t="n">
        <f aca="false">G327+G328+G329+G330</f>
        <v>0</v>
      </c>
      <c r="H326" s="15"/>
    </row>
    <row r="327" customFormat="false" ht="15.8" hidden="false" customHeight="true" outlineLevel="0" collapsed="false">
      <c r="A327" s="35" t="s">
        <v>210</v>
      </c>
      <c r="B327" s="48" t="s">
        <v>211</v>
      </c>
      <c r="C327" s="48" t="s">
        <v>16</v>
      </c>
      <c r="D327" s="48" t="s">
        <v>208</v>
      </c>
      <c r="E327" s="25" t="s">
        <v>18</v>
      </c>
      <c r="F327" s="17" t="n">
        <f aca="false">F328+F329+F330+F331</f>
        <v>289</v>
      </c>
      <c r="G327" s="19" t="n">
        <f aca="false">G328+G329+G330+G331</f>
        <v>0</v>
      </c>
      <c r="H327" s="15" t="s">
        <v>127</v>
      </c>
    </row>
    <row r="328" customFormat="false" ht="15.8" hidden="false" customHeight="false" outlineLevel="0" collapsed="false">
      <c r="A328" s="35"/>
      <c r="B328" s="48"/>
      <c r="C328" s="48"/>
      <c r="D328" s="48"/>
      <c r="E328" s="26" t="s">
        <v>20</v>
      </c>
      <c r="F328" s="17" t="n">
        <v>0</v>
      </c>
      <c r="G328" s="19" t="n">
        <f aca="false">G329+G330+G331+G332</f>
        <v>0</v>
      </c>
      <c r="H328" s="15"/>
    </row>
    <row r="329" customFormat="false" ht="15.8" hidden="false" customHeight="false" outlineLevel="0" collapsed="false">
      <c r="A329" s="35"/>
      <c r="B329" s="48"/>
      <c r="C329" s="48"/>
      <c r="D329" s="48"/>
      <c r="E329" s="26" t="s">
        <v>21</v>
      </c>
      <c r="F329" s="17" t="n">
        <v>0</v>
      </c>
      <c r="G329" s="19" t="n">
        <f aca="false">G330+G331+G332+G333</f>
        <v>0</v>
      </c>
      <c r="H329" s="15"/>
    </row>
    <row r="330" customFormat="false" ht="15.8" hidden="false" customHeight="false" outlineLevel="0" collapsed="false">
      <c r="A330" s="35"/>
      <c r="B330" s="48"/>
      <c r="C330" s="48"/>
      <c r="D330" s="48"/>
      <c r="E330" s="26" t="s">
        <v>22</v>
      </c>
      <c r="F330" s="17" t="n">
        <v>289</v>
      </c>
      <c r="G330" s="19" t="n">
        <f aca="false">G331+G332+G333+G334</f>
        <v>0</v>
      </c>
      <c r="H330" s="15"/>
    </row>
    <row r="331" customFormat="false" ht="18.35" hidden="false" customHeight="true" outlineLevel="0" collapsed="false">
      <c r="A331" s="35"/>
      <c r="B331" s="48"/>
      <c r="C331" s="48"/>
      <c r="D331" s="48"/>
      <c r="E331" s="26" t="s">
        <v>23</v>
      </c>
      <c r="F331" s="17" t="n">
        <v>0</v>
      </c>
      <c r="G331" s="19" t="n">
        <f aca="false">G332+G333+G334+G335</f>
        <v>0</v>
      </c>
      <c r="H331" s="15"/>
    </row>
    <row r="332" customFormat="false" ht="15.8" hidden="false" customHeight="true" outlineLevel="0" collapsed="false">
      <c r="A332" s="35" t="s">
        <v>212</v>
      </c>
      <c r="B332" s="49" t="s">
        <v>213</v>
      </c>
      <c r="C332" s="49" t="s">
        <v>16</v>
      </c>
      <c r="D332" s="49" t="s">
        <v>208</v>
      </c>
      <c r="E332" s="25" t="s">
        <v>18</v>
      </c>
      <c r="F332" s="19" t="n">
        <f aca="false">F333+F334+F335+F336</f>
        <v>200</v>
      </c>
      <c r="G332" s="19" t="n">
        <f aca="false">G333+G334+G335+G336</f>
        <v>0</v>
      </c>
      <c r="H332" s="15" t="s">
        <v>127</v>
      </c>
    </row>
    <row r="333" customFormat="false" ht="15.8" hidden="false" customHeight="false" outlineLevel="0" collapsed="false">
      <c r="A333" s="35"/>
      <c r="B333" s="49"/>
      <c r="C333" s="49"/>
      <c r="D333" s="49"/>
      <c r="E333" s="26" t="s">
        <v>20</v>
      </c>
      <c r="F333" s="19" t="n">
        <v>0</v>
      </c>
      <c r="G333" s="19" t="n">
        <f aca="false">G334+G335+G336+G337</f>
        <v>0</v>
      </c>
      <c r="H333" s="15"/>
    </row>
    <row r="334" customFormat="false" ht="15.8" hidden="false" customHeight="false" outlineLevel="0" collapsed="false">
      <c r="A334" s="35"/>
      <c r="B334" s="49"/>
      <c r="C334" s="49"/>
      <c r="D334" s="49"/>
      <c r="E334" s="26" t="s">
        <v>21</v>
      </c>
      <c r="F334" s="19" t="n">
        <v>0</v>
      </c>
      <c r="G334" s="19" t="n">
        <f aca="false">G335+G336+G337+G338</f>
        <v>0</v>
      </c>
      <c r="H334" s="15"/>
    </row>
    <row r="335" customFormat="false" ht="15.8" hidden="false" customHeight="false" outlineLevel="0" collapsed="false">
      <c r="A335" s="35"/>
      <c r="B335" s="49"/>
      <c r="C335" s="49"/>
      <c r="D335" s="49"/>
      <c r="E335" s="26" t="s">
        <v>22</v>
      </c>
      <c r="F335" s="19" t="n">
        <v>200</v>
      </c>
      <c r="G335" s="19" t="n">
        <f aca="false">G336+G337+G338+G339</f>
        <v>0</v>
      </c>
      <c r="H335" s="15"/>
    </row>
    <row r="336" customFormat="false" ht="15.8" hidden="false" customHeight="false" outlineLevel="0" collapsed="false">
      <c r="A336" s="35"/>
      <c r="B336" s="49"/>
      <c r="C336" s="49"/>
      <c r="D336" s="49"/>
      <c r="E336" s="26" t="s">
        <v>23</v>
      </c>
      <c r="F336" s="19" t="n">
        <v>0</v>
      </c>
      <c r="G336" s="19" t="n">
        <f aca="false">G337+G338+G339+G340</f>
        <v>0</v>
      </c>
      <c r="H336" s="15"/>
    </row>
    <row r="337" customFormat="false" ht="15.8" hidden="false" customHeight="true" outlineLevel="0" collapsed="false">
      <c r="A337" s="35" t="s">
        <v>214</v>
      </c>
      <c r="B337" s="9" t="s">
        <v>215</v>
      </c>
      <c r="C337" s="9" t="s">
        <v>16</v>
      </c>
      <c r="D337" s="9" t="s">
        <v>84</v>
      </c>
      <c r="E337" s="25" t="s">
        <v>18</v>
      </c>
      <c r="F337" s="19" t="n">
        <f aca="false">F338+F339+F340+F341</f>
        <v>900</v>
      </c>
      <c r="G337" s="19" t="n">
        <f aca="false">G338+G339+G340+G341</f>
        <v>0</v>
      </c>
      <c r="H337" s="15" t="s">
        <v>127</v>
      </c>
    </row>
    <row r="338" customFormat="false" ht="15.8" hidden="false" customHeight="false" outlineLevel="0" collapsed="false">
      <c r="A338" s="35"/>
      <c r="B338" s="9"/>
      <c r="C338" s="9"/>
      <c r="D338" s="9"/>
      <c r="E338" s="26" t="s">
        <v>20</v>
      </c>
      <c r="F338" s="19" t="n">
        <v>0</v>
      </c>
      <c r="G338" s="19" t="n">
        <f aca="false">G339+G340+G341+G342</f>
        <v>0</v>
      </c>
      <c r="H338" s="15"/>
    </row>
    <row r="339" customFormat="false" ht="15.8" hidden="false" customHeight="false" outlineLevel="0" collapsed="false">
      <c r="A339" s="35"/>
      <c r="B339" s="9"/>
      <c r="C339" s="9"/>
      <c r="D339" s="9"/>
      <c r="E339" s="26" t="s">
        <v>21</v>
      </c>
      <c r="F339" s="19" t="n">
        <v>0</v>
      </c>
      <c r="G339" s="19" t="n">
        <f aca="false">G340+G341+G342+G343</f>
        <v>0</v>
      </c>
      <c r="H339" s="15"/>
    </row>
    <row r="340" customFormat="false" ht="15.8" hidden="false" customHeight="false" outlineLevel="0" collapsed="false">
      <c r="A340" s="35"/>
      <c r="B340" s="9"/>
      <c r="C340" s="9"/>
      <c r="D340" s="9"/>
      <c r="E340" s="26" t="s">
        <v>22</v>
      </c>
      <c r="F340" s="19" t="n">
        <v>900</v>
      </c>
      <c r="G340" s="19" t="n">
        <f aca="false">G341+G342+G343+G344</f>
        <v>0</v>
      </c>
      <c r="H340" s="15"/>
    </row>
    <row r="341" customFormat="false" ht="15.8" hidden="false" customHeight="false" outlineLevel="0" collapsed="false">
      <c r="A341" s="35"/>
      <c r="B341" s="9"/>
      <c r="C341" s="9"/>
      <c r="D341" s="9"/>
      <c r="E341" s="26" t="s">
        <v>23</v>
      </c>
      <c r="F341" s="19" t="n">
        <v>0</v>
      </c>
      <c r="G341" s="19" t="n">
        <f aca="false">G342+G343+G344+G345</f>
        <v>0</v>
      </c>
      <c r="H341" s="15"/>
    </row>
    <row r="342" customFormat="false" ht="15.8" hidden="false" customHeight="true" outlineLevel="0" collapsed="false">
      <c r="A342" s="35" t="s">
        <v>216</v>
      </c>
      <c r="B342" s="9" t="s">
        <v>217</v>
      </c>
      <c r="C342" s="9" t="s">
        <v>16</v>
      </c>
      <c r="D342" s="9" t="s">
        <v>84</v>
      </c>
      <c r="E342" s="25" t="s">
        <v>18</v>
      </c>
      <c r="F342" s="19" t="n">
        <f aca="false">F343+F344+F345+F346</f>
        <v>500</v>
      </c>
      <c r="G342" s="19" t="n">
        <f aca="false">G343+G344+G345+G346</f>
        <v>0</v>
      </c>
      <c r="H342" s="15" t="s">
        <v>127</v>
      </c>
    </row>
    <row r="343" customFormat="false" ht="15.8" hidden="false" customHeight="false" outlineLevel="0" collapsed="false">
      <c r="A343" s="35"/>
      <c r="B343" s="9"/>
      <c r="C343" s="9"/>
      <c r="D343" s="9"/>
      <c r="E343" s="26" t="s">
        <v>20</v>
      </c>
      <c r="F343" s="19" t="n">
        <v>0</v>
      </c>
      <c r="G343" s="19" t="n">
        <f aca="false">G344+G345+G346+G347</f>
        <v>0</v>
      </c>
      <c r="H343" s="15"/>
    </row>
    <row r="344" customFormat="false" ht="15.8" hidden="false" customHeight="false" outlineLevel="0" collapsed="false">
      <c r="A344" s="35"/>
      <c r="B344" s="9"/>
      <c r="C344" s="9"/>
      <c r="D344" s="9"/>
      <c r="E344" s="26" t="s">
        <v>21</v>
      </c>
      <c r="F344" s="19" t="n">
        <v>0</v>
      </c>
      <c r="G344" s="19" t="n">
        <f aca="false">G345+G346+G347+G348</f>
        <v>0</v>
      </c>
      <c r="H344" s="15"/>
    </row>
    <row r="345" customFormat="false" ht="15.8" hidden="false" customHeight="false" outlineLevel="0" collapsed="false">
      <c r="A345" s="35"/>
      <c r="B345" s="9"/>
      <c r="C345" s="9"/>
      <c r="D345" s="9"/>
      <c r="E345" s="26" t="s">
        <v>22</v>
      </c>
      <c r="F345" s="19" t="n">
        <v>500</v>
      </c>
      <c r="G345" s="19" t="n">
        <f aca="false">G346+G347+G348+G349</f>
        <v>0</v>
      </c>
      <c r="H345" s="15"/>
    </row>
    <row r="346" customFormat="false" ht="15.8" hidden="false" customHeight="false" outlineLevel="0" collapsed="false">
      <c r="A346" s="35"/>
      <c r="B346" s="9"/>
      <c r="C346" s="9"/>
      <c r="D346" s="9"/>
      <c r="E346" s="26" t="s">
        <v>23</v>
      </c>
      <c r="F346" s="19" t="n">
        <v>0</v>
      </c>
      <c r="G346" s="19" t="n">
        <f aca="false">G347+G348+G349+G350</f>
        <v>0</v>
      </c>
      <c r="H346" s="15"/>
    </row>
    <row r="347" customFormat="false" ht="15.8" hidden="false" customHeight="true" outlineLevel="0" collapsed="false">
      <c r="A347" s="35" t="s">
        <v>218</v>
      </c>
      <c r="B347" s="50" t="s">
        <v>219</v>
      </c>
      <c r="C347" s="50" t="n">
        <v>2022</v>
      </c>
      <c r="D347" s="50" t="s">
        <v>59</v>
      </c>
      <c r="E347" s="51" t="s">
        <v>18</v>
      </c>
      <c r="F347" s="42" t="n">
        <f aca="false">SUM(F348:F351)</f>
        <v>746</v>
      </c>
      <c r="G347" s="19" t="n">
        <v>0</v>
      </c>
      <c r="H347" s="52" t="s">
        <v>220</v>
      </c>
    </row>
    <row r="348" customFormat="false" ht="15.8" hidden="false" customHeight="false" outlineLevel="0" collapsed="false">
      <c r="A348" s="35"/>
      <c r="B348" s="50"/>
      <c r="C348" s="50"/>
      <c r="D348" s="50"/>
      <c r="E348" s="51" t="s">
        <v>20</v>
      </c>
      <c r="F348" s="19" t="n">
        <v>0</v>
      </c>
      <c r="G348" s="19" t="n">
        <v>0</v>
      </c>
      <c r="H348" s="52"/>
    </row>
    <row r="349" customFormat="false" ht="15.8" hidden="false" customHeight="false" outlineLevel="0" collapsed="false">
      <c r="A349" s="35"/>
      <c r="B349" s="50"/>
      <c r="C349" s="50"/>
      <c r="D349" s="50"/>
      <c r="E349" s="51" t="s">
        <v>21</v>
      </c>
      <c r="F349" s="19" t="n">
        <v>0</v>
      </c>
      <c r="G349" s="19" t="n">
        <v>0</v>
      </c>
      <c r="H349" s="52"/>
    </row>
    <row r="350" customFormat="false" ht="15.8" hidden="false" customHeight="false" outlineLevel="0" collapsed="false">
      <c r="A350" s="35"/>
      <c r="B350" s="50"/>
      <c r="C350" s="50"/>
      <c r="D350" s="50"/>
      <c r="E350" s="51" t="s">
        <v>22</v>
      </c>
      <c r="F350" s="42" t="n">
        <v>746</v>
      </c>
      <c r="G350" s="19" t="n">
        <v>0</v>
      </c>
      <c r="H350" s="52"/>
    </row>
    <row r="351" customFormat="false" ht="15.8" hidden="false" customHeight="false" outlineLevel="0" collapsed="false">
      <c r="A351" s="35"/>
      <c r="B351" s="50"/>
      <c r="C351" s="50"/>
      <c r="D351" s="50"/>
      <c r="E351" s="51" t="s">
        <v>23</v>
      </c>
      <c r="F351" s="19" t="n">
        <v>0</v>
      </c>
      <c r="G351" s="19" t="n">
        <v>0</v>
      </c>
      <c r="H351" s="52"/>
    </row>
    <row r="352" customFormat="false" ht="15.8" hidden="false" customHeight="true" outlineLevel="0" collapsed="false">
      <c r="A352" s="35" t="s">
        <v>221</v>
      </c>
      <c r="B352" s="50" t="s">
        <v>222</v>
      </c>
      <c r="C352" s="50" t="n">
        <v>2022</v>
      </c>
      <c r="D352" s="50" t="s">
        <v>59</v>
      </c>
      <c r="E352" s="51" t="s">
        <v>18</v>
      </c>
      <c r="F352" s="42" t="n">
        <f aca="false">SUM(F353:F356)</f>
        <v>1492</v>
      </c>
      <c r="G352" s="19" t="n">
        <v>0</v>
      </c>
      <c r="H352" s="52" t="s">
        <v>220</v>
      </c>
    </row>
    <row r="353" customFormat="false" ht="15.8" hidden="false" customHeight="false" outlineLevel="0" collapsed="false">
      <c r="A353" s="35"/>
      <c r="B353" s="50"/>
      <c r="C353" s="50"/>
      <c r="D353" s="50"/>
      <c r="E353" s="51" t="s">
        <v>20</v>
      </c>
      <c r="F353" s="19" t="n">
        <v>0</v>
      </c>
      <c r="G353" s="19" t="n">
        <v>0</v>
      </c>
      <c r="H353" s="52"/>
    </row>
    <row r="354" customFormat="false" ht="15.8" hidden="false" customHeight="false" outlineLevel="0" collapsed="false">
      <c r="A354" s="35"/>
      <c r="B354" s="50"/>
      <c r="C354" s="50"/>
      <c r="D354" s="50"/>
      <c r="E354" s="51" t="s">
        <v>21</v>
      </c>
      <c r="F354" s="19" t="n">
        <v>0</v>
      </c>
      <c r="G354" s="19" t="n">
        <v>0</v>
      </c>
      <c r="H354" s="52"/>
    </row>
    <row r="355" customFormat="false" ht="15.8" hidden="false" customHeight="false" outlineLevel="0" collapsed="false">
      <c r="A355" s="35"/>
      <c r="B355" s="50"/>
      <c r="C355" s="50"/>
      <c r="D355" s="50"/>
      <c r="E355" s="51" t="s">
        <v>22</v>
      </c>
      <c r="F355" s="42" t="n">
        <v>1492</v>
      </c>
      <c r="G355" s="19" t="n">
        <v>0</v>
      </c>
      <c r="H355" s="52"/>
    </row>
    <row r="356" customFormat="false" ht="15.8" hidden="false" customHeight="false" outlineLevel="0" collapsed="false">
      <c r="A356" s="35"/>
      <c r="B356" s="50"/>
      <c r="C356" s="50"/>
      <c r="D356" s="50"/>
      <c r="E356" s="51" t="s">
        <v>23</v>
      </c>
      <c r="F356" s="19" t="n">
        <v>0</v>
      </c>
      <c r="G356" s="19" t="n">
        <v>0</v>
      </c>
      <c r="H356" s="52"/>
    </row>
    <row r="357" customFormat="false" ht="15.8" hidden="false" customHeight="true" outlineLevel="0" collapsed="false">
      <c r="A357" s="35" t="s">
        <v>223</v>
      </c>
      <c r="B357" s="50" t="s">
        <v>224</v>
      </c>
      <c r="C357" s="50" t="n">
        <v>2022</v>
      </c>
      <c r="D357" s="50" t="s">
        <v>59</v>
      </c>
      <c r="E357" s="51" t="s">
        <v>18</v>
      </c>
      <c r="F357" s="42" t="n">
        <f aca="false">SUM(F358:F361)</f>
        <v>9077</v>
      </c>
      <c r="G357" s="19" t="n">
        <v>0</v>
      </c>
      <c r="H357" s="52" t="s">
        <v>225</v>
      </c>
    </row>
    <row r="358" customFormat="false" ht="15.8" hidden="false" customHeight="false" outlineLevel="0" collapsed="false">
      <c r="A358" s="35"/>
      <c r="B358" s="50"/>
      <c r="C358" s="50"/>
      <c r="D358" s="50"/>
      <c r="E358" s="51" t="s">
        <v>20</v>
      </c>
      <c r="F358" s="19" t="n">
        <v>0</v>
      </c>
      <c r="G358" s="19" t="n">
        <v>0</v>
      </c>
      <c r="H358" s="52"/>
    </row>
    <row r="359" customFormat="false" ht="15.8" hidden="false" customHeight="false" outlineLevel="0" collapsed="false">
      <c r="A359" s="35"/>
      <c r="B359" s="50"/>
      <c r="C359" s="50"/>
      <c r="D359" s="50"/>
      <c r="E359" s="51" t="s">
        <v>21</v>
      </c>
      <c r="F359" s="19" t="n">
        <v>0</v>
      </c>
      <c r="G359" s="19" t="n">
        <v>0</v>
      </c>
      <c r="H359" s="52"/>
    </row>
    <row r="360" customFormat="false" ht="15.8" hidden="false" customHeight="false" outlineLevel="0" collapsed="false">
      <c r="A360" s="35"/>
      <c r="B360" s="50"/>
      <c r="C360" s="50"/>
      <c r="D360" s="50"/>
      <c r="E360" s="51" t="s">
        <v>22</v>
      </c>
      <c r="F360" s="42" t="n">
        <v>9077</v>
      </c>
      <c r="G360" s="19" t="n">
        <v>0</v>
      </c>
      <c r="H360" s="52"/>
    </row>
    <row r="361" customFormat="false" ht="15.8" hidden="false" customHeight="false" outlineLevel="0" collapsed="false">
      <c r="A361" s="35"/>
      <c r="B361" s="50"/>
      <c r="C361" s="50"/>
      <c r="D361" s="50"/>
      <c r="E361" s="51" t="s">
        <v>23</v>
      </c>
      <c r="F361" s="19" t="n">
        <v>0</v>
      </c>
      <c r="G361" s="19" t="n">
        <v>0</v>
      </c>
      <c r="H361" s="52"/>
    </row>
    <row r="362" customFormat="false" ht="23.6" hidden="false" customHeight="true" outlineLevel="0" collapsed="false">
      <c r="A362" s="35" t="s">
        <v>226</v>
      </c>
      <c r="B362" s="50" t="s">
        <v>227</v>
      </c>
      <c r="C362" s="50" t="n">
        <v>2022</v>
      </c>
      <c r="D362" s="50" t="s">
        <v>59</v>
      </c>
      <c r="E362" s="51" t="s">
        <v>18</v>
      </c>
      <c r="F362" s="19" t="n">
        <f aca="false">SUM(F363:F366)</f>
        <v>2400</v>
      </c>
      <c r="G362" s="19" t="n">
        <v>0</v>
      </c>
      <c r="H362" s="52" t="s">
        <v>228</v>
      </c>
    </row>
    <row r="363" customFormat="false" ht="21.1" hidden="false" customHeight="true" outlineLevel="0" collapsed="false">
      <c r="A363" s="35"/>
      <c r="B363" s="50"/>
      <c r="C363" s="50"/>
      <c r="D363" s="50"/>
      <c r="E363" s="51" t="s">
        <v>20</v>
      </c>
      <c r="F363" s="19" t="n">
        <v>0</v>
      </c>
      <c r="G363" s="19" t="n">
        <v>0</v>
      </c>
      <c r="H363" s="52"/>
    </row>
    <row r="364" customFormat="false" ht="23.6" hidden="false" customHeight="true" outlineLevel="0" collapsed="false">
      <c r="A364" s="35"/>
      <c r="B364" s="50"/>
      <c r="C364" s="50"/>
      <c r="D364" s="50"/>
      <c r="E364" s="51" t="s">
        <v>21</v>
      </c>
      <c r="F364" s="42" t="n">
        <v>0</v>
      </c>
      <c r="G364" s="19" t="n">
        <v>0</v>
      </c>
      <c r="H364" s="52"/>
    </row>
    <row r="365" customFormat="false" ht="22.35" hidden="false" customHeight="true" outlineLevel="0" collapsed="false">
      <c r="A365" s="35"/>
      <c r="B365" s="50"/>
      <c r="C365" s="50"/>
      <c r="D365" s="50"/>
      <c r="E365" s="51" t="s">
        <v>22</v>
      </c>
      <c r="F365" s="19" t="n">
        <v>2400</v>
      </c>
      <c r="G365" s="19" t="n">
        <v>0</v>
      </c>
      <c r="H365" s="52"/>
    </row>
    <row r="366" customFormat="false" ht="23.6" hidden="false" customHeight="true" outlineLevel="0" collapsed="false">
      <c r="A366" s="35"/>
      <c r="B366" s="50"/>
      <c r="C366" s="50"/>
      <c r="D366" s="50"/>
      <c r="E366" s="51" t="s">
        <v>23</v>
      </c>
      <c r="F366" s="19" t="n">
        <v>0</v>
      </c>
      <c r="G366" s="19" t="n">
        <v>0</v>
      </c>
      <c r="H366" s="52"/>
    </row>
    <row r="367" customFormat="false" ht="15.8" hidden="false" customHeight="true" outlineLevel="0" collapsed="false">
      <c r="A367" s="30"/>
      <c r="B367" s="10" t="s">
        <v>229</v>
      </c>
      <c r="C367" s="9"/>
      <c r="D367" s="9"/>
      <c r="E367" s="25" t="s">
        <v>18</v>
      </c>
      <c r="F367" s="19" t="n">
        <f aca="false">F290+F295+F300+F305+F310+F315+F322+F327+F332+F337+F342+F347+F352+F357</f>
        <v>13410.8</v>
      </c>
      <c r="G367" s="19" t="n">
        <v>0</v>
      </c>
      <c r="H367" s="32" t="n">
        <f aca="false">G367/F367</f>
        <v>0</v>
      </c>
    </row>
    <row r="368" customFormat="false" ht="15.8" hidden="false" customHeight="false" outlineLevel="0" collapsed="false">
      <c r="A368" s="30"/>
      <c r="B368" s="10"/>
      <c r="C368" s="9"/>
      <c r="D368" s="9"/>
      <c r="E368" s="26" t="s">
        <v>20</v>
      </c>
      <c r="F368" s="19" t="n">
        <v>0</v>
      </c>
      <c r="G368" s="19" t="n">
        <v>0</v>
      </c>
      <c r="H368" s="32" t="n">
        <v>0</v>
      </c>
    </row>
    <row r="369" customFormat="false" ht="15.8" hidden="false" customHeight="false" outlineLevel="0" collapsed="false">
      <c r="A369" s="30"/>
      <c r="B369" s="10"/>
      <c r="C369" s="9"/>
      <c r="D369" s="9"/>
      <c r="E369" s="26" t="s">
        <v>21</v>
      </c>
      <c r="F369" s="19" t="n">
        <v>0</v>
      </c>
      <c r="G369" s="19" t="n">
        <v>0</v>
      </c>
      <c r="H369" s="32" t="n">
        <v>0</v>
      </c>
    </row>
    <row r="370" customFormat="false" ht="15.8" hidden="false" customHeight="false" outlineLevel="0" collapsed="false">
      <c r="A370" s="30"/>
      <c r="B370" s="10"/>
      <c r="C370" s="9"/>
      <c r="D370" s="9"/>
      <c r="E370" s="26" t="s">
        <v>22</v>
      </c>
      <c r="F370" s="19" t="n">
        <f aca="false">F293+F298+F303+F308+F313+F318+F325+F330+F335+F340+F345+F350+F355+F360</f>
        <v>13259</v>
      </c>
      <c r="G370" s="19" t="n">
        <v>0</v>
      </c>
      <c r="H370" s="32" t="n">
        <f aca="false">G370/F370</f>
        <v>0</v>
      </c>
    </row>
    <row r="371" customFormat="false" ht="15.8" hidden="false" customHeight="false" outlineLevel="0" collapsed="false">
      <c r="A371" s="30"/>
      <c r="B371" s="10"/>
      <c r="C371" s="9"/>
      <c r="D371" s="9"/>
      <c r="E371" s="26" t="s">
        <v>23</v>
      </c>
      <c r="F371" s="19" t="n">
        <f aca="false">F294+F299+F304+F309+F314+F319+F326+F331+F336+F341+F346+F351+F356+F361</f>
        <v>151.7</v>
      </c>
      <c r="G371" s="19" t="n">
        <v>0</v>
      </c>
      <c r="H371" s="32" t="n">
        <f aca="false">G371/F371</f>
        <v>0</v>
      </c>
    </row>
    <row r="372" customFormat="false" ht="15.8" hidden="false" customHeight="true" outlineLevel="0" collapsed="false">
      <c r="A372" s="30"/>
      <c r="B372" s="10" t="s">
        <v>230</v>
      </c>
      <c r="C372" s="10"/>
      <c r="D372" s="10"/>
      <c r="E372" s="25" t="s">
        <v>18</v>
      </c>
      <c r="F372" s="53" t="n">
        <f aca="false">F373+F374+F375+F376</f>
        <v>236596.52226</v>
      </c>
      <c r="G372" s="53" t="n">
        <f aca="false">G373+G374+G375+G376</f>
        <v>5718.68306</v>
      </c>
      <c r="H372" s="54" t="n">
        <f aca="false">G372/F372</f>
        <v>0.0241706133521085</v>
      </c>
    </row>
    <row r="373" customFormat="false" ht="15.8" hidden="false" customHeight="false" outlineLevel="0" collapsed="false">
      <c r="A373" s="30"/>
      <c r="B373" s="10"/>
      <c r="C373" s="10"/>
      <c r="D373" s="10"/>
      <c r="E373" s="25" t="s">
        <v>20</v>
      </c>
      <c r="F373" s="53" t="n">
        <f aca="false">F60+F84+F283+F368</f>
        <v>2014.74326</v>
      </c>
      <c r="G373" s="53" t="n">
        <f aca="false">G60+G84+G283+G368</f>
        <v>222.8</v>
      </c>
      <c r="H373" s="54" t="n">
        <f aca="false">G373/F373</f>
        <v>0.110584809699277</v>
      </c>
    </row>
    <row r="374" customFormat="false" ht="15.8" hidden="false" customHeight="false" outlineLevel="0" collapsed="false">
      <c r="A374" s="30"/>
      <c r="B374" s="10"/>
      <c r="C374" s="10"/>
      <c r="D374" s="10"/>
      <c r="E374" s="25" t="s">
        <v>21</v>
      </c>
      <c r="F374" s="53" t="n">
        <f aca="false">F61+F85+F284+F369</f>
        <v>179985.149</v>
      </c>
      <c r="G374" s="53" t="n">
        <f aca="false">G61+G85+G284+G369</f>
        <v>0</v>
      </c>
      <c r="H374" s="54" t="n">
        <f aca="false">G374/F374</f>
        <v>0</v>
      </c>
    </row>
    <row r="375" customFormat="false" ht="15.8" hidden="false" customHeight="false" outlineLevel="0" collapsed="false">
      <c r="A375" s="30"/>
      <c r="B375" s="10"/>
      <c r="C375" s="10"/>
      <c r="D375" s="10"/>
      <c r="E375" s="25" t="s">
        <v>22</v>
      </c>
      <c r="F375" s="53" t="n">
        <f aca="false">F62+F86+F285+F370</f>
        <v>52320.13</v>
      </c>
      <c r="G375" s="53" t="n">
        <f aca="false">G62+G86+G285+G370</f>
        <v>4496.59506</v>
      </c>
      <c r="H375" s="54" t="n">
        <f aca="false">G375/F375</f>
        <v>0.0859438816379088</v>
      </c>
    </row>
    <row r="376" customFormat="false" ht="15.8" hidden="false" customHeight="false" outlineLevel="0" collapsed="false">
      <c r="A376" s="30"/>
      <c r="B376" s="10"/>
      <c r="C376" s="10"/>
      <c r="D376" s="10"/>
      <c r="E376" s="25" t="s">
        <v>23</v>
      </c>
      <c r="F376" s="53" t="n">
        <f aca="false">F63+F87+F286+F371</f>
        <v>2276.5</v>
      </c>
      <c r="G376" s="53" t="n">
        <f aca="false">G63+G87+G286+G371</f>
        <v>999.288</v>
      </c>
      <c r="H376" s="54" t="n">
        <f aca="false">G376/F376</f>
        <v>0.438958049637602</v>
      </c>
    </row>
  </sheetData>
  <mergeCells count="364">
    <mergeCell ref="A2:H3"/>
    <mergeCell ref="A5:A7"/>
    <mergeCell ref="B5:B7"/>
    <mergeCell ref="C5:C7"/>
    <mergeCell ref="D5:D7"/>
    <mergeCell ref="E5:E7"/>
    <mergeCell ref="F5:G6"/>
    <mergeCell ref="H5:H6"/>
    <mergeCell ref="F8:G8"/>
    <mergeCell ref="A9:H9"/>
    <mergeCell ref="A10:H10"/>
    <mergeCell ref="A11:H11"/>
    <mergeCell ref="A12:A16"/>
    <mergeCell ref="B12:B16"/>
    <mergeCell ref="C12:C16"/>
    <mergeCell ref="D12:D16"/>
    <mergeCell ref="H12:H16"/>
    <mergeCell ref="A17:A21"/>
    <mergeCell ref="B17:B21"/>
    <mergeCell ref="C17:C21"/>
    <mergeCell ref="D17:D21"/>
    <mergeCell ref="H17:H21"/>
    <mergeCell ref="A22:A26"/>
    <mergeCell ref="B22:B26"/>
    <mergeCell ref="C22:C26"/>
    <mergeCell ref="D22:D26"/>
    <mergeCell ref="H22:H26"/>
    <mergeCell ref="A27:A31"/>
    <mergeCell ref="B27:B31"/>
    <mergeCell ref="C27:C31"/>
    <mergeCell ref="D27:D31"/>
    <mergeCell ref="H27:H31"/>
    <mergeCell ref="A32:A36"/>
    <mergeCell ref="B32:B36"/>
    <mergeCell ref="C32:C36"/>
    <mergeCell ref="D32:D36"/>
    <mergeCell ref="H32:H36"/>
    <mergeCell ref="A37:H37"/>
    <mergeCell ref="A38:H38"/>
    <mergeCell ref="A39:A43"/>
    <mergeCell ref="B39:B43"/>
    <mergeCell ref="C39:C43"/>
    <mergeCell ref="D39:D43"/>
    <mergeCell ref="H39:H43"/>
    <mergeCell ref="A44:A48"/>
    <mergeCell ref="B44:B48"/>
    <mergeCell ref="C44:C48"/>
    <mergeCell ref="D44:D48"/>
    <mergeCell ref="H44:H48"/>
    <mergeCell ref="A49:A53"/>
    <mergeCell ref="B49:B53"/>
    <mergeCell ref="C49:C53"/>
    <mergeCell ref="D49:D53"/>
    <mergeCell ref="H49:H53"/>
    <mergeCell ref="A54:A58"/>
    <mergeCell ref="B54:B58"/>
    <mergeCell ref="C54:C58"/>
    <mergeCell ref="D54:D58"/>
    <mergeCell ref="H54:H58"/>
    <mergeCell ref="A59:A63"/>
    <mergeCell ref="B59:B63"/>
    <mergeCell ref="C59:C63"/>
    <mergeCell ref="D59:D63"/>
    <mergeCell ref="A64:H64"/>
    <mergeCell ref="A65:H65"/>
    <mergeCell ref="A66:H66"/>
    <mergeCell ref="A67:H67"/>
    <mergeCell ref="A68:A72"/>
    <mergeCell ref="B68:B72"/>
    <mergeCell ref="C68:C72"/>
    <mergeCell ref="D68:D72"/>
    <mergeCell ref="H68:H72"/>
    <mergeCell ref="A73:A77"/>
    <mergeCell ref="B73:B77"/>
    <mergeCell ref="C73:C77"/>
    <mergeCell ref="D73:D77"/>
    <mergeCell ref="H73:H77"/>
    <mergeCell ref="A78:A82"/>
    <mergeCell ref="B78:B82"/>
    <mergeCell ref="C78:C82"/>
    <mergeCell ref="D78:D82"/>
    <mergeCell ref="H78:H82"/>
    <mergeCell ref="A83:A87"/>
    <mergeCell ref="B83:B87"/>
    <mergeCell ref="C83:C87"/>
    <mergeCell ref="D83:D87"/>
    <mergeCell ref="A88:H88"/>
    <mergeCell ref="A89:H89"/>
    <mergeCell ref="A90:H90"/>
    <mergeCell ref="A91:A95"/>
    <mergeCell ref="B91:B95"/>
    <mergeCell ref="C91:C95"/>
    <mergeCell ref="D91:D95"/>
    <mergeCell ref="H91:H95"/>
    <mergeCell ref="A96:A100"/>
    <mergeCell ref="B96:B100"/>
    <mergeCell ref="C96:C100"/>
    <mergeCell ref="D96:D100"/>
    <mergeCell ref="H96:H100"/>
    <mergeCell ref="A101:A105"/>
    <mergeCell ref="B101:B105"/>
    <mergeCell ref="C101:C105"/>
    <mergeCell ref="D101:D105"/>
    <mergeCell ref="H101:H105"/>
    <mergeCell ref="A106:A110"/>
    <mergeCell ref="B106:B110"/>
    <mergeCell ref="C106:C110"/>
    <mergeCell ref="D106:D110"/>
    <mergeCell ref="H106:H110"/>
    <mergeCell ref="A111:A115"/>
    <mergeCell ref="B111:B115"/>
    <mergeCell ref="C111:C115"/>
    <mergeCell ref="D111:D115"/>
    <mergeCell ref="H111:H125"/>
    <mergeCell ref="A116:A120"/>
    <mergeCell ref="B116:B120"/>
    <mergeCell ref="C116:C120"/>
    <mergeCell ref="D116:D120"/>
    <mergeCell ref="A121:A125"/>
    <mergeCell ref="B121:B125"/>
    <mergeCell ref="C121:C125"/>
    <mergeCell ref="D121:D125"/>
    <mergeCell ref="A126:A130"/>
    <mergeCell ref="B126:B130"/>
    <mergeCell ref="C126:C130"/>
    <mergeCell ref="D126:D130"/>
    <mergeCell ref="H126:H130"/>
    <mergeCell ref="A131:A135"/>
    <mergeCell ref="B131:B135"/>
    <mergeCell ref="C131:C135"/>
    <mergeCell ref="D131:D135"/>
    <mergeCell ref="H131:H135"/>
    <mergeCell ref="A136:H136"/>
    <mergeCell ref="A137:H137"/>
    <mergeCell ref="A138:A142"/>
    <mergeCell ref="B138:B142"/>
    <mergeCell ref="C138:C142"/>
    <mergeCell ref="D138:D142"/>
    <mergeCell ref="H138:H142"/>
    <mergeCell ref="A143:A147"/>
    <mergeCell ref="B143:B147"/>
    <mergeCell ref="C143:C147"/>
    <mergeCell ref="D143:D147"/>
    <mergeCell ref="H143:H147"/>
    <mergeCell ref="A148:A152"/>
    <mergeCell ref="B148:B152"/>
    <mergeCell ref="C148:C152"/>
    <mergeCell ref="D148:D152"/>
    <mergeCell ref="H148:H172"/>
    <mergeCell ref="A153:A157"/>
    <mergeCell ref="B153:B157"/>
    <mergeCell ref="C153:C157"/>
    <mergeCell ref="D153:D157"/>
    <mergeCell ref="A158:A162"/>
    <mergeCell ref="B158:B162"/>
    <mergeCell ref="C158:C162"/>
    <mergeCell ref="D158:D162"/>
    <mergeCell ref="A163:A167"/>
    <mergeCell ref="B163:B167"/>
    <mergeCell ref="C163:C167"/>
    <mergeCell ref="D163:D167"/>
    <mergeCell ref="A168:A172"/>
    <mergeCell ref="B168:B172"/>
    <mergeCell ref="C168:C172"/>
    <mergeCell ref="D168:D172"/>
    <mergeCell ref="A173:A177"/>
    <mergeCell ref="B173:B177"/>
    <mergeCell ref="C173:C177"/>
    <mergeCell ref="D173:D177"/>
    <mergeCell ref="H173:H177"/>
    <mergeCell ref="A178:A182"/>
    <mergeCell ref="B178:B182"/>
    <mergeCell ref="C178:C182"/>
    <mergeCell ref="D178:D182"/>
    <mergeCell ref="H178:H192"/>
    <mergeCell ref="A183:A187"/>
    <mergeCell ref="B183:B187"/>
    <mergeCell ref="C183:C187"/>
    <mergeCell ref="D183:D187"/>
    <mergeCell ref="A188:A192"/>
    <mergeCell ref="B188:B192"/>
    <mergeCell ref="C188:C192"/>
    <mergeCell ref="D188:D192"/>
    <mergeCell ref="A193:A197"/>
    <mergeCell ref="B193:B197"/>
    <mergeCell ref="C193:C197"/>
    <mergeCell ref="D193:D197"/>
    <mergeCell ref="H193:H197"/>
    <mergeCell ref="A198:A202"/>
    <mergeCell ref="B198:B202"/>
    <mergeCell ref="C198:C202"/>
    <mergeCell ref="D198:D202"/>
    <mergeCell ref="H198:H202"/>
    <mergeCell ref="A203:A207"/>
    <mergeCell ref="B203:B207"/>
    <mergeCell ref="C203:C207"/>
    <mergeCell ref="D203:D207"/>
    <mergeCell ref="H203:H207"/>
    <mergeCell ref="A208:A212"/>
    <mergeCell ref="B208:B212"/>
    <mergeCell ref="C208:C212"/>
    <mergeCell ref="D208:D212"/>
    <mergeCell ref="H208:H212"/>
    <mergeCell ref="A213:A217"/>
    <mergeCell ref="B213:B217"/>
    <mergeCell ref="C213:C217"/>
    <mergeCell ref="D213:D217"/>
    <mergeCell ref="H213:H217"/>
    <mergeCell ref="A218:H218"/>
    <mergeCell ref="A219:A223"/>
    <mergeCell ref="B219:B223"/>
    <mergeCell ref="C219:C223"/>
    <mergeCell ref="D219:D223"/>
    <mergeCell ref="H219:H223"/>
    <mergeCell ref="A224:A228"/>
    <mergeCell ref="B224:B228"/>
    <mergeCell ref="C224:C228"/>
    <mergeCell ref="D224:D228"/>
    <mergeCell ref="H224:H228"/>
    <mergeCell ref="A229:A233"/>
    <mergeCell ref="B229:B233"/>
    <mergeCell ref="C229:C233"/>
    <mergeCell ref="D229:D233"/>
    <mergeCell ref="H229:H233"/>
    <mergeCell ref="A234:A238"/>
    <mergeCell ref="B234:B238"/>
    <mergeCell ref="C234:C238"/>
    <mergeCell ref="D234:D238"/>
    <mergeCell ref="H234:H238"/>
    <mergeCell ref="A239:A243"/>
    <mergeCell ref="B239:B243"/>
    <mergeCell ref="C239:C243"/>
    <mergeCell ref="D239:D243"/>
    <mergeCell ref="H239:H243"/>
    <mergeCell ref="A244:A248"/>
    <mergeCell ref="B244:B248"/>
    <mergeCell ref="C244:C248"/>
    <mergeCell ref="D244:D248"/>
    <mergeCell ref="H244:H248"/>
    <mergeCell ref="A249:A253"/>
    <mergeCell ref="B249:B253"/>
    <mergeCell ref="C249:C253"/>
    <mergeCell ref="D249:D253"/>
    <mergeCell ref="H249:H253"/>
    <mergeCell ref="A254:H254"/>
    <mergeCell ref="A255:H255"/>
    <mergeCell ref="A256:A260"/>
    <mergeCell ref="B256:B260"/>
    <mergeCell ref="C256:C260"/>
    <mergeCell ref="D256:D260"/>
    <mergeCell ref="H256:H260"/>
    <mergeCell ref="A261:H261"/>
    <mergeCell ref="A262:A266"/>
    <mergeCell ref="B262:B266"/>
    <mergeCell ref="C262:C266"/>
    <mergeCell ref="D262:D266"/>
    <mergeCell ref="H262:H266"/>
    <mergeCell ref="A267:A271"/>
    <mergeCell ref="B267:B271"/>
    <mergeCell ref="C267:C271"/>
    <mergeCell ref="D267:D271"/>
    <mergeCell ref="H267:H271"/>
    <mergeCell ref="A272:A276"/>
    <mergeCell ref="B272:B276"/>
    <mergeCell ref="C272:C276"/>
    <mergeCell ref="D272:D276"/>
    <mergeCell ref="H272:H276"/>
    <mergeCell ref="A277:A281"/>
    <mergeCell ref="B277:B281"/>
    <mergeCell ref="C277:C281"/>
    <mergeCell ref="D277:D281"/>
    <mergeCell ref="H277:H281"/>
    <mergeCell ref="A282:A286"/>
    <mergeCell ref="B282:B286"/>
    <mergeCell ref="C282:C286"/>
    <mergeCell ref="D282:D286"/>
    <mergeCell ref="A287:H287"/>
    <mergeCell ref="A288:H288"/>
    <mergeCell ref="A289:H289"/>
    <mergeCell ref="A290:A294"/>
    <mergeCell ref="B290:B294"/>
    <mergeCell ref="C290:C294"/>
    <mergeCell ref="D290:D294"/>
    <mergeCell ref="H290:H294"/>
    <mergeCell ref="A295:A299"/>
    <mergeCell ref="B295:B299"/>
    <mergeCell ref="C295:C299"/>
    <mergeCell ref="D295:D299"/>
    <mergeCell ref="H295:H299"/>
    <mergeCell ref="A300:A304"/>
    <mergeCell ref="B300:B304"/>
    <mergeCell ref="C300:C304"/>
    <mergeCell ref="D300:D304"/>
    <mergeCell ref="H300:H304"/>
    <mergeCell ref="A305:A309"/>
    <mergeCell ref="B305:B309"/>
    <mergeCell ref="C305:C309"/>
    <mergeCell ref="D305:D309"/>
    <mergeCell ref="H305:H309"/>
    <mergeCell ref="A310:A314"/>
    <mergeCell ref="B310:B314"/>
    <mergeCell ref="C310:C314"/>
    <mergeCell ref="D310:D314"/>
    <mergeCell ref="H310:H314"/>
    <mergeCell ref="A315:A319"/>
    <mergeCell ref="B315:B319"/>
    <mergeCell ref="C315:C319"/>
    <mergeCell ref="D315:D319"/>
    <mergeCell ref="H315:H319"/>
    <mergeCell ref="A320:H320"/>
    <mergeCell ref="A321:H321"/>
    <mergeCell ref="A322:A326"/>
    <mergeCell ref="B322:B326"/>
    <mergeCell ref="C322:C326"/>
    <mergeCell ref="D322:D326"/>
    <mergeCell ref="H322:H326"/>
    <mergeCell ref="A327:A331"/>
    <mergeCell ref="B327:B331"/>
    <mergeCell ref="C327:C331"/>
    <mergeCell ref="D327:D331"/>
    <mergeCell ref="H327:H331"/>
    <mergeCell ref="A332:A336"/>
    <mergeCell ref="B332:B336"/>
    <mergeCell ref="C332:C336"/>
    <mergeCell ref="D332:D336"/>
    <mergeCell ref="H332:H336"/>
    <mergeCell ref="A337:A341"/>
    <mergeCell ref="B337:B341"/>
    <mergeCell ref="C337:C341"/>
    <mergeCell ref="D337:D341"/>
    <mergeCell ref="H337:H341"/>
    <mergeCell ref="A342:A346"/>
    <mergeCell ref="B342:B346"/>
    <mergeCell ref="C342:C346"/>
    <mergeCell ref="D342:D346"/>
    <mergeCell ref="H342:H346"/>
    <mergeCell ref="A347:A351"/>
    <mergeCell ref="B347:B351"/>
    <mergeCell ref="C347:C351"/>
    <mergeCell ref="D347:D351"/>
    <mergeCell ref="H347:H351"/>
    <mergeCell ref="A352:A356"/>
    <mergeCell ref="B352:B356"/>
    <mergeCell ref="C352:C356"/>
    <mergeCell ref="D352:D356"/>
    <mergeCell ref="H352:H356"/>
    <mergeCell ref="A357:A361"/>
    <mergeCell ref="B357:B361"/>
    <mergeCell ref="C357:C361"/>
    <mergeCell ref="D357:D361"/>
    <mergeCell ref="H357:H361"/>
    <mergeCell ref="A362:A366"/>
    <mergeCell ref="B362:B366"/>
    <mergeCell ref="C362:C366"/>
    <mergeCell ref="D362:D366"/>
    <mergeCell ref="H362:H366"/>
    <mergeCell ref="A367:A371"/>
    <mergeCell ref="B367:B371"/>
    <mergeCell ref="C367:C371"/>
    <mergeCell ref="D367:D371"/>
    <mergeCell ref="A372:A376"/>
    <mergeCell ref="B372:B376"/>
    <mergeCell ref="C372:C376"/>
    <mergeCell ref="D372:D37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2022-12-21T15:05:33Z</dcterms:created>
  <dc:creator/>
  <dc:description/>
  <dc:language>uk-UA</dc:language>
  <cp:lastModifiedBy/>
  <dcterms:modified xsi:type="dcterms:W3CDTF">2022-12-26T08:40:23Z</dcterms:modified>
  <cp:revision>12</cp:revision>
  <dc:subject/>
  <dc:title/>
</cp:coreProperties>
</file>