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<sst xmlns="http://schemas.openxmlformats.org/spreadsheetml/2006/main" count="1162" uniqueCount="80">
  <si>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</si>
  <si>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6 сесії Покровської міської ради Нікопольського району Дніпропетровської області </t>
  </si>
  <si>
    <t xml:space="preserve">30  квітня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</si>
  <si>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</si>
  <si>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</si>
  <si>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</si>
  <si>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</si>
  <si>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</si>
  <si>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</si>
  <si>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</si>
  <si>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</si>
  <si>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</si>
  <si>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</si>
  <si>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</si>
  <si>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</si>
  <si>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</si>
  <si>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</si>
  <si>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</si>
  <si>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</si>
  <si>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</si>
  <si>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</si>
  <si>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</si>
  <si>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</si>
  <si>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</si>
  <si>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</si>
  <si>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</si>
  <si>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</si>
  <si>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</si>
  <si>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</si>
  <si>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</si>
  <si>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</si>
  <si>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</si>
  <si>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</si>
  <si>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</si>
  <si>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</si>
  <si>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</si>
  <si>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</si>
  <si>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</si>
  <si>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</si>
  <si>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</si>
  <si>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</si>
  <si>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</si>
  <si>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</si>
  <si>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</si>
  <si>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</si>
  <si>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</si>
  <si>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підсумки опалювального сезону 2020/2021 рр. та підготовку міських комунальних підприємств та соціальної сфери міста до роботи в осінньо-зимовий період 2021/2022 рр. </t>
  </si>
  <si>
    <t xml:space="preserve">за</t>
  </si>
  <si>
    <t xml:space="preserve">відсутній</t>
  </si>
  <si>
    <t xml:space="preserve">Про внесення змін до рішення І пленарного засідання 2 сесії міської ради 8 скликання від 17.12.2020 №2 “Про бюджет Покровської міської територіальної громади на 2021 рік”.</t>
  </si>
  <si>
    <t xml:space="preserve">Про прийняття в комунальну власність Покровської міської територіальної громади Дніпропетровської області безхазяйного нерухомого майна — нежитлової будівлі, розташованої за адресою: Дніпропетровська обл., м. Покров, вул. Чехова, 11а.</t>
  </si>
  <si>
    <t xml:space="preserve">Про взяття на облік майна, яке знаходиться на території Покровської міської територіальної громади Дніпропетровської області і має ознаки безхазяйного.</t>
  </si>
  <si>
    <t xml:space="preserve">Про внесення змін до рішення 51 сесії міської ради 7 скликання від 29.11.2019 №23 «Про прийняття в комунальну власність територіальної громади Покровської міської ради Дніпропетровської області об’єкта завершеного будівництва “Реконструкція каналізаційно-насосної станції (КНС) м. Покров».</t>
  </si>
  <si>
    <r>
      <rPr>
        <sz val="12"/>
        <color rgb="FF000000"/>
        <rFont val="Liberation Sans Narrow"/>
        <family val="2"/>
        <charset val="128"/>
      </rPr>
      <t xml:space="preserve">Про внесення змін до «Комплексної Програми забезпечення громадського порядку та безпеки на території Покровської міської територіальної громади на період до 2023 року»</t>
    </r>
    <r>
      <rPr>
        <sz val="12"/>
        <color rgb="FF000000"/>
        <rFont val="Liberation Sans Narrow"/>
        <family val="2"/>
        <charset val="1"/>
      </rPr>
      <t xml:space="preserve">,</t>
    </r>
    <r>
      <rPr>
        <sz val="12"/>
        <color rgb="FF000000"/>
        <rFont val="Liberation Sans Narrow"/>
        <family val="2"/>
        <charset val="128"/>
      </rPr>
      <t xml:space="preserve"> затвердженої рішенням 3 сесії міської ради 8 скликання від 29.01.2021 №17.</t>
    </r>
  </si>
  <si>
    <t xml:space="preserve">Про визнання права власності на об’єкт нерухомого майна за Покровською міською територіальною громадою Дніпропетровської області.</t>
  </si>
  <si>
    <t xml:space="preserve">Про питання здійснення статутної діяльності  КПНЗ «ДЮСШ           ім.Д. Дідіка».</t>
  </si>
  <si>
    <t xml:space="preserve">Про прийняття у власність Покровської міської територіальної громади майна, визнаного судом як відумерла спадщина.</t>
  </si>
  <si>
    <t xml:space="preserve">Про визначення  та формування земельної ділянки,  яка  (або право на яку) підлягає продажу на земельних торгах  у 2021 році.</t>
  </si>
  <si>
    <r>
      <rPr>
        <sz val="12"/>
        <color rgb="FF000000"/>
        <rFont val="Liberation Sans Narrow"/>
        <family val="2"/>
        <charset val="128"/>
      </rPr>
      <t xml:space="preserve">Про внесення змін до рішення 35 сесії міської ради  7 скликання від 27.07.2018 № 28  «</t>
    </r>
    <r>
      <rPr>
        <sz val="12"/>
        <color rgb="FF1B1B1B"/>
        <rFont val="Liberation Sans Narrow"/>
        <family val="2"/>
        <charset val="128"/>
      </rPr>
      <t xml:space="preserve">Про заяву громадянки Крамарової Ольги Олегівни щодо надання дозволу  </t>
    </r>
    <r>
      <rPr>
        <sz val="12"/>
        <color rgb="FF000000"/>
        <rFont val="Liberation Sans Narrow"/>
        <family val="2"/>
        <charset val="128"/>
      </rPr>
      <t xml:space="preserve">на розробку проекту землеустрою по відведенню земельної ділянки в оренду по вул. Чайкіної Лізи, 25а в м. Покров Дніпропетровської області».</t>
    </r>
  </si>
  <si>
    <t xml:space="preserve">Про внесення змін до рішення 27 сесії міської ради 7 скликання від 24.11.2017 № 16 “Про заяву Єрофєєва Олексія Михайловича щодо надання дозволу  на розробку проекту землеустрою по відведенню земельної ділянки  в оренду по вул. Партизанська, 18а/2, зі змінами”.</t>
  </si>
  <si>
    <t xml:space="preserve">Про внесення змін до рішення 51 сесії міської ради  7 скликання від 29.11.2019 № 40 “Про надання дозволу на розроблення проектів землеустрою щодо відведення земельних ділянок в оренду вул. Партизанська, 1 м. Покров Дніпропетровської області”.</t>
  </si>
  <si>
    <t xml:space="preserve">Про внесення змін до рішення 61 сесії міської ради  7 скликання від 25.09.2020 № 11  “Про клопотання фізичної особи — підприємця Цюрмасти Світлани Дмитрівни щодо надання дозволу  на розробку проекту землеустрою щодо відведення земельної ділянки в оренду по вул. Північно — промислова, 9/11”.</t>
  </si>
  <si>
    <t xml:space="preserve">Про заяву фізичної особи-підприємця Фещенко Юлії Юріївни  щодо вилучення з користування земельної ділянки по     вул. Соборна, 11-А у м. Покров Дніпропетровська область.</t>
  </si>
  <si>
    <t xml:space="preserve">Про заяву Санталова Антона Сергійовича щодо надання дозволу на розробку проекту землеустрою по відведенню земельної ділянки в оренду по вул. Соборна, 11А у   м. Покров Дніпропетровської області.</t>
  </si>
  <si>
    <t xml:space="preserve">Про клопотання АТ “ДТЕК ДНІПРОВСЬКІ ЕЛЕКТРОМЕРЕЖІ” щодо затвердження проектів землеустрою та передачі в оренду земельних ділянок на території Покровської міської територіальної громади.</t>
  </si>
  <si>
    <t xml:space="preserve">Про клопотання АТ “ДТЕК ДНІПРОВСЬКІ ЕЛЕКТРОМЕРЕЖІ” щодо затвердження проекту землеустрою та передачі в оренду земельної ділянки по вул. Торгова, в районі житлового будинку № 60 у м. Покров Дніпропетровської області.</t>
  </si>
  <si>
    <r>
      <rPr>
        <sz val="12"/>
        <rFont val="Liberation Sans Narrow"/>
        <family val="2"/>
        <charset val="128"/>
      </rPr>
      <t xml:space="preserve">Про клопотання АТ</t>
    </r>
    <r>
      <rPr>
        <sz val="12"/>
        <color rgb="FF000000"/>
        <rFont val="Liberation Sans Narrow"/>
        <family val="2"/>
        <charset val="128"/>
      </rPr>
      <t xml:space="preserve"> “ДТЕК ДНІПРОВСЬКІ ЕЛЕКТРОМЕРЕЖІ”</t>
    </r>
    <r>
      <rPr>
        <sz val="12"/>
        <rFont val="Liberation Sans Narrow"/>
        <family val="2"/>
        <charset val="128"/>
      </rPr>
      <t xml:space="preserve"> щодо надання дозволу  на розробку проекту землеустрою по відведенню земельних ділянок в оренду   по вул. Соборна, 3а у м. Покров Дніпропетровської області.</t>
    </r>
  </si>
  <si>
    <r>
      <rPr>
        <sz val="12"/>
        <color rgb="FF000000"/>
        <rFont val="Liberation Sans Narrow"/>
        <family val="2"/>
        <charset val="1"/>
      </rPr>
      <t xml:space="preserve">Про заяву Рекун Марини Петрівни та Рудика Володимира Михайловича</t>
    </r>
    <r>
      <rPr>
        <sz val="12"/>
        <color rgb="FF000000"/>
        <rFont val="Liberation Sans Narrow"/>
        <family val="2"/>
        <charset val="128"/>
      </rPr>
      <t xml:space="preserve"> </t>
    </r>
    <r>
      <rPr>
        <sz val="12"/>
        <color rgb="FF000000"/>
        <rFont val="Liberation Sans Narrow"/>
        <family val="2"/>
        <charset val="1"/>
      </rPr>
      <t xml:space="preserve">щодо </t>
    </r>
    <r>
      <rPr>
        <sz val="12"/>
        <color rgb="FF000000"/>
        <rFont val="Liberation Sans Narrow"/>
        <family val="2"/>
        <charset val="128"/>
      </rPr>
      <t xml:space="preserve"> передачі в оренду земельної ділянки </t>
    </r>
    <r>
      <rPr>
        <sz val="12"/>
        <rFont val="Liberation Sans Narrow"/>
        <family val="2"/>
        <charset val="128"/>
      </rPr>
      <t xml:space="preserve">по вул. Соборна, 5А у м. Покров Дніпропетровської області.</t>
    </r>
  </si>
  <si>
    <t xml:space="preserve">Про клопотання Товариства з обмеженою відповідальністю  «Солар Квант» щодо  передачі земельних ділянок в оренду на території Покровської міської територіальної громади.</t>
  </si>
  <si>
    <t xml:space="preserve">Про надання згоди на виготовлення технічної документації із землеустрою щодо поділу земельної ділянки по вул. Першотравнева, 1 у м. Покров Дніпропетровської області.</t>
  </si>
  <si>
    <t xml:space="preserve">Про реєстрацію права комунальної власності на земельні ділянки за Покровською  міською радою  Дніпропетровської області.</t>
  </si>
  <si>
    <t xml:space="preserve">Про клопотання акціонерного товариства “ПОКРОВСЬКИЙ ГЗК”  щодо вилучення з користування земельної ділянки по     вул. Зонова, 10а, м. Покров Дніпропетровська область.</t>
  </si>
  <si>
    <t xml:space="preserve">Про клопотання фізичної особи — підприємця  Павлюка Віталія Валерійовича щодо надання дозволу на розробку проекту землеустрою по відведенню земельної ділянки в оренду по вул. Зонова, 10-А, м. Покров Дніпропетровська область.</t>
  </si>
  <si>
    <t xml:space="preserve">не голосував</t>
  </si>
  <si>
    <t xml:space="preserve">Про клопотання акціонерного товариства “ПОКРОВСЬКИЙ ГЗК” щодо розірвання договорів оренди землі та вилучення з користування земельних ділянок на території Покровської міської територіальної громади Дніпропетровської області.</t>
  </si>
  <si>
    <r>
      <rPr>
        <sz val="12"/>
        <color rgb="FF000000"/>
        <rFont val="Liberation Sans Narrow"/>
        <family val="2"/>
        <charset val="128"/>
      </rPr>
      <t xml:space="preserve">Про заяви громадян щодо передачі </t>
    </r>
    <r>
      <rPr>
        <sz val="12"/>
        <rFont val="Liberation Sans Narrow"/>
        <family val="2"/>
        <charset val="128"/>
      </rPr>
      <t xml:space="preserve">у власність та користування земельних ділянок.</t>
    </r>
  </si>
  <si>
    <r>
      <rPr>
        <sz val="12"/>
        <color rgb="FF000000"/>
        <rFont val="Liberation Sans Narrow"/>
        <family val="2"/>
        <charset val="128"/>
      </rPr>
      <t xml:space="preserve">Про </t>
    </r>
    <r>
      <rPr>
        <sz val="12"/>
        <color rgb="FF000000"/>
        <rFont val="Liberation Sans Narrow"/>
        <family val="2"/>
        <charset val="1"/>
      </rPr>
      <t xml:space="preserve">внесення змін до </t>
    </r>
    <r>
      <rPr>
        <sz val="12"/>
        <color rgb="FF000000"/>
        <rFont val="Liberation Sans Narrow"/>
        <family val="2"/>
        <charset val="128"/>
      </rPr>
      <t xml:space="preserve">Регламенту Центру надання адміністративних послуг виконавчого комітету Покровської міської ради, затвердженого рішенням 55 сесії міської ради 7 скликання від 20.03.2020  №19.</t>
    </r>
  </si>
  <si>
    <t xml:space="preserve"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 в новій редакції.</t>
  </si>
  <si>
    <t xml:space="preserve">Про внесення змін до рішення  5 сесії міської ради 8 скликання від 26.03.2021 №22 «Про передачу на баланс ПМКП «Добробут» майданчиків для розміщення контейнерів для твердих побутових відходів».</t>
  </si>
  <si>
    <r>
      <rPr>
        <sz val="12"/>
        <color rgb="FF000000"/>
        <rFont val="Liberation Sans Narrow"/>
        <family val="2"/>
        <charset val="128"/>
      </rPr>
      <t xml:space="preserve">Про внесення змін в Регламент Покровської міської ради Нікопольського району Дніпропетровської області, затвердженого рішенням </t>
    </r>
    <r>
      <rPr>
        <sz val="12"/>
        <rFont val="Liberation Sans Narrow"/>
        <family val="2"/>
        <charset val="128"/>
      </rPr>
      <t xml:space="preserve">1</t>
    </r>
    <r>
      <rPr>
        <sz val="12"/>
        <color rgb="FF000000"/>
        <rFont val="Liberation Sans Narrow"/>
        <family val="2"/>
        <charset val="128"/>
      </rPr>
      <t xml:space="preserve"> сесії міської ради </t>
    </r>
    <r>
      <rPr>
        <sz val="12"/>
        <rFont val="Liberation Sans Narrow"/>
        <family val="2"/>
        <charset val="128"/>
      </rPr>
      <t xml:space="preserve">8</t>
    </r>
    <r>
      <rPr>
        <sz val="12"/>
        <color rgb="FF000000"/>
        <rFont val="Liberation Sans Narrow"/>
        <family val="2"/>
        <charset val="128"/>
      </rPr>
      <t xml:space="preserve"> скликання  від 2</t>
    </r>
    <r>
      <rPr>
        <sz val="12"/>
        <rFont val="Liberation Sans Narrow"/>
        <family val="2"/>
        <charset val="128"/>
      </rPr>
      <t xml:space="preserve">3</t>
    </r>
    <r>
      <rPr>
        <sz val="12"/>
        <color rgb="FF000000"/>
        <rFont val="Liberation Sans Narrow"/>
        <family val="2"/>
        <charset val="128"/>
      </rPr>
      <t xml:space="preserve">.11.2020 № 1. 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</si>
</sst>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"/>
    </font>
    <font>
      <sz val="12"/>
      <color rgb="FF000000"/>
      <name val="Liberation Sans Narrow"/>
      <family val="2"/>
      <charset val="128"/>
    </font>
    <font>
      <sz val="12"/>
      <color rgb="FF1B1B1B"/>
      <name val="Liberation Sans Narrow"/>
      <family val="2"/>
      <charset val="128"/>
    </font>
    <font>
      <sz val="12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47"/>
  <sheetViews>
    <sheetView showFormulas="false" showGridLines="true" showRowColHeaders="true" showZeros="true" rightToLeft="false" tabSelected="true" showOutlineSymbols="true" defaultGridColor="true" view="normal" topLeftCell="A25" colorId="64" zoomScale="75" zoomScaleNormal="75" zoomScalePageLayoutView="100" workbookViewId="0">
      <selection pane="topLeft" activeCell="B27" activeCellId="0" sqref="B27"/>
    </sheetView>
  </sheetViews>
  <sheetFormatPr defaultColWidth="9.22656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fals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fals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fals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47</v>
      </c>
      <c r="BT6" s="15" t="n">
        <f aca="false">IF(BS6="За",1,0)</f>
        <v>1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0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31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31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47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47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48</v>
      </c>
      <c r="DT7" s="15"/>
      <c r="DU7" s="15"/>
      <c r="DV7" s="15"/>
      <c r="DW7" s="8" t="s">
        <v>48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31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31</v>
      </c>
      <c r="EQ7" s="17" t="str">
        <f aca="false">IF(EM7&gt;17,"Прийнято","Не прийнято")</f>
        <v>Прийнято</v>
      </c>
    </row>
    <row r="8" customFormat="false" ht="59.7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16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47</v>
      </c>
      <c r="BT8" s="15" t="n">
        <f aca="false">IF(BS8="За",1,0)</f>
        <v>1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48</v>
      </c>
      <c r="DT8" s="15" t="n">
        <f aca="false">IF(DS8="За",1,0)</f>
        <v>0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48</v>
      </c>
      <c r="DX8" s="15" t="n">
        <f aca="false">IF(DW8="За",1,0)</f>
        <v>0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31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31</v>
      </c>
      <c r="EQ8" s="17" t="str">
        <f aca="false">IF(EM8&gt;17,"Прийнято","Не прийнято")</f>
        <v>Прийнято</v>
      </c>
    </row>
    <row r="9" customFormat="false" ht="59.7" hidden="false" customHeight="true" outlineLevel="0" collapsed="false">
      <c r="A9" s="8" t="n">
        <v>4</v>
      </c>
      <c r="B9" s="19" t="s">
        <v>51</v>
      </c>
      <c r="C9" s="8" t="s">
        <v>47</v>
      </c>
      <c r="D9" s="15"/>
      <c r="E9" s="15"/>
      <c r="F9" s="15"/>
      <c r="G9" s="8" t="s">
        <v>47</v>
      </c>
      <c r="H9" s="15"/>
      <c r="I9" s="15"/>
      <c r="J9" s="15"/>
      <c r="K9" s="8" t="s">
        <v>47</v>
      </c>
      <c r="L9" s="15"/>
      <c r="M9" s="15"/>
      <c r="N9" s="15"/>
      <c r="O9" s="8" t="s">
        <v>47</v>
      </c>
      <c r="P9" s="15"/>
      <c r="Q9" s="15"/>
      <c r="R9" s="15"/>
      <c r="S9" s="8" t="s">
        <v>48</v>
      </c>
      <c r="T9" s="15"/>
      <c r="U9" s="15"/>
      <c r="V9" s="15"/>
      <c r="W9" s="8" t="s">
        <v>47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16" t="s">
        <v>47</v>
      </c>
      <c r="AZ9" s="15"/>
      <c r="BA9" s="15"/>
      <c r="BB9" s="15"/>
      <c r="BC9" s="8" t="s">
        <v>47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47</v>
      </c>
      <c r="BT9" s="15"/>
      <c r="BU9" s="15"/>
      <c r="BV9" s="15"/>
      <c r="BW9" s="8" t="s">
        <v>47</v>
      </c>
      <c r="BX9" s="15"/>
      <c r="BY9" s="15"/>
      <c r="BZ9" s="15"/>
      <c r="CA9" s="16" t="s">
        <v>47</v>
      </c>
      <c r="CB9" s="15"/>
      <c r="CC9" s="15"/>
      <c r="CD9" s="15"/>
      <c r="CE9" s="8" t="s">
        <v>47</v>
      </c>
      <c r="CF9" s="15"/>
      <c r="CG9" s="15"/>
      <c r="CH9" s="15"/>
      <c r="CI9" s="8" t="s">
        <v>47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47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48</v>
      </c>
      <c r="DT9" s="15"/>
      <c r="DU9" s="15"/>
      <c r="DV9" s="15"/>
      <c r="DW9" s="8" t="s">
        <v>48</v>
      </c>
      <c r="DX9" s="15"/>
      <c r="DY9" s="15"/>
      <c r="DZ9" s="15"/>
      <c r="EA9" s="8" t="s">
        <v>47</v>
      </c>
      <c r="EB9" s="15"/>
      <c r="EC9" s="15"/>
      <c r="ED9" s="15"/>
      <c r="EE9" s="8" t="s">
        <v>48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31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31</v>
      </c>
      <c r="EQ9" s="17" t="str">
        <f aca="false">IF(EM9&gt;17,"Прийнято","Не прийнято")</f>
        <v>Прийнято</v>
      </c>
    </row>
    <row r="10" customFormat="false" ht="58.7" hidden="false" customHeight="true" outlineLevel="0" collapsed="false">
      <c r="A10" s="8" t="n">
        <v>5</v>
      </c>
      <c r="B10" s="19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47</v>
      </c>
      <c r="H10" s="15" t="n">
        <f aca="false">IF(G10="За",1,0)</f>
        <v>1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48</v>
      </c>
      <c r="T10" s="15" t="n">
        <f aca="false">IF(S10="За",1,0)</f>
        <v>0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16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47</v>
      </c>
      <c r="BT10" s="15" t="n">
        <f aca="false">IF(BS10="За",1,0)</f>
        <v>1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48</v>
      </c>
      <c r="DT10" s="15" t="n">
        <f aca="false">IF(DS10="За",1,0)</f>
        <v>0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48</v>
      </c>
      <c r="DX10" s="15" t="n">
        <f aca="false">IF(DW10="За",1,0)</f>
        <v>0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31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31</v>
      </c>
      <c r="EQ10" s="17" t="str">
        <f aca="false">IF(EM10&gt;17,"Прийнято","Не прийнято")</f>
        <v>Прийнято</v>
      </c>
    </row>
    <row r="11" customFormat="false" ht="66.65" hidden="false" customHeight="true" outlineLevel="0" collapsed="false">
      <c r="A11" s="8" t="n">
        <v>6</v>
      </c>
      <c r="B11" s="20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47</v>
      </c>
      <c r="L11" s="15" t="n">
        <f aca="false">IF(K11="За",1,0)</f>
        <v>1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48</v>
      </c>
      <c r="T11" s="15" t="n">
        <f aca="false">IF(S11="За",1,0)</f>
        <v>0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16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47</v>
      </c>
      <c r="BT11" s="15" t="n">
        <f aca="false">IF(BS11="За",1,0)</f>
        <v>1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47</v>
      </c>
      <c r="CV11" s="15" t="n">
        <f aca="false">IF(CU11="За",1,0)</f>
        <v>1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48</v>
      </c>
      <c r="DT11" s="15" t="n">
        <f aca="false">IF(DS11="За",1,0)</f>
        <v>0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48</v>
      </c>
      <c r="DX11" s="15" t="n">
        <f aca="false">IF(DW11="За",1,0)</f>
        <v>0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31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31</v>
      </c>
      <c r="EQ11" s="17" t="str">
        <f aca="false">IF(EM11&gt;17,"Прийнято","Не прийнято")</f>
        <v>Прийнято</v>
      </c>
    </row>
    <row r="12" customFormat="false" ht="61.65" hidden="false" customHeight="true" outlineLevel="0" collapsed="false">
      <c r="A12" s="8" t="n">
        <v>7</v>
      </c>
      <c r="B12" s="20" t="s">
        <v>54</v>
      </c>
      <c r="C12" s="8" t="s">
        <v>47</v>
      </c>
      <c r="D12" s="15"/>
      <c r="E12" s="15"/>
      <c r="F12" s="15"/>
      <c r="G12" s="8" t="s">
        <v>47</v>
      </c>
      <c r="H12" s="15"/>
      <c r="I12" s="15"/>
      <c r="J12" s="15"/>
      <c r="K12" s="8" t="s">
        <v>47</v>
      </c>
      <c r="L12" s="15"/>
      <c r="M12" s="15"/>
      <c r="N12" s="15"/>
      <c r="O12" s="8" t="s">
        <v>47</v>
      </c>
      <c r="P12" s="15"/>
      <c r="Q12" s="15"/>
      <c r="R12" s="15"/>
      <c r="S12" s="8" t="s">
        <v>48</v>
      </c>
      <c r="T12" s="15"/>
      <c r="U12" s="15"/>
      <c r="V12" s="15"/>
      <c r="W12" s="8" t="s">
        <v>47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16" t="s">
        <v>47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47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47</v>
      </c>
      <c r="CB12" s="15"/>
      <c r="CC12" s="15"/>
      <c r="CD12" s="15"/>
      <c r="CE12" s="8" t="s">
        <v>47</v>
      </c>
      <c r="CF12" s="15"/>
      <c r="CG12" s="15"/>
      <c r="CH12" s="15"/>
      <c r="CI12" s="8" t="s">
        <v>47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47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48</v>
      </c>
      <c r="DT12" s="15"/>
      <c r="DU12" s="15"/>
      <c r="DV12" s="15"/>
      <c r="DW12" s="8" t="s">
        <v>48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48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31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31</v>
      </c>
      <c r="EQ12" s="17" t="str">
        <f aca="false">IF(EM12&gt;17,"Прийнято","Не прийнято")</f>
        <v>Прийнято</v>
      </c>
    </row>
    <row r="13" customFormat="false" ht="61.65" hidden="false" customHeight="true" outlineLevel="0" collapsed="false">
      <c r="A13" s="8" t="n">
        <v>8</v>
      </c>
      <c r="B13" s="19" t="s">
        <v>55</v>
      </c>
      <c r="C13" s="8" t="s">
        <v>47</v>
      </c>
      <c r="D13" s="15"/>
      <c r="E13" s="15"/>
      <c r="F13" s="15"/>
      <c r="G13" s="8" t="s">
        <v>47</v>
      </c>
      <c r="H13" s="15"/>
      <c r="I13" s="15"/>
      <c r="J13" s="15"/>
      <c r="K13" s="8" t="s">
        <v>47</v>
      </c>
      <c r="L13" s="15"/>
      <c r="M13" s="15"/>
      <c r="N13" s="15"/>
      <c r="O13" s="8" t="s">
        <v>47</v>
      </c>
      <c r="P13" s="15"/>
      <c r="Q13" s="15"/>
      <c r="R13" s="15"/>
      <c r="S13" s="8" t="s">
        <v>48</v>
      </c>
      <c r="T13" s="15"/>
      <c r="U13" s="15"/>
      <c r="V13" s="15"/>
      <c r="W13" s="8" t="s">
        <v>47</v>
      </c>
      <c r="X13" s="15"/>
      <c r="Y13" s="15"/>
      <c r="Z13" s="15"/>
      <c r="AA13" s="8" t="s">
        <v>47</v>
      </c>
      <c r="AB13" s="15"/>
      <c r="AC13" s="15"/>
      <c r="AD13" s="15"/>
      <c r="AE13" s="8" t="s">
        <v>47</v>
      </c>
      <c r="AF13" s="15"/>
      <c r="AG13" s="15"/>
      <c r="AH13" s="15"/>
      <c r="AI13" s="8" t="s">
        <v>47</v>
      </c>
      <c r="AJ13" s="15"/>
      <c r="AK13" s="15"/>
      <c r="AL13" s="15"/>
      <c r="AM13" s="8" t="s">
        <v>47</v>
      </c>
      <c r="AN13" s="15"/>
      <c r="AO13" s="15"/>
      <c r="AP13" s="15"/>
      <c r="AQ13" s="8" t="s">
        <v>47</v>
      </c>
      <c r="AR13" s="15"/>
      <c r="AS13" s="15"/>
      <c r="AT13" s="15"/>
      <c r="AU13" s="8" t="s">
        <v>47</v>
      </c>
      <c r="AV13" s="15"/>
      <c r="AW13" s="15"/>
      <c r="AX13" s="15"/>
      <c r="AY13" s="16" t="s">
        <v>47</v>
      </c>
      <c r="AZ13" s="15"/>
      <c r="BA13" s="15"/>
      <c r="BB13" s="15"/>
      <c r="BC13" s="8" t="s">
        <v>47</v>
      </c>
      <c r="BD13" s="15"/>
      <c r="BE13" s="15"/>
      <c r="BF13" s="15"/>
      <c r="BG13" s="8" t="s">
        <v>47</v>
      </c>
      <c r="BH13" s="15"/>
      <c r="BI13" s="15"/>
      <c r="BJ13" s="15"/>
      <c r="BK13" s="8" t="s">
        <v>47</v>
      </c>
      <c r="BL13" s="15"/>
      <c r="BM13" s="15"/>
      <c r="BN13" s="15"/>
      <c r="BO13" s="8" t="s">
        <v>47</v>
      </c>
      <c r="BP13" s="15"/>
      <c r="BQ13" s="15"/>
      <c r="BR13" s="15"/>
      <c r="BS13" s="8" t="s">
        <v>47</v>
      </c>
      <c r="BT13" s="15"/>
      <c r="BU13" s="15"/>
      <c r="BV13" s="15"/>
      <c r="BW13" s="8" t="s">
        <v>47</v>
      </c>
      <c r="BX13" s="15"/>
      <c r="BY13" s="15"/>
      <c r="BZ13" s="15"/>
      <c r="CA13" s="16" t="s">
        <v>47</v>
      </c>
      <c r="CB13" s="15"/>
      <c r="CC13" s="15"/>
      <c r="CD13" s="15"/>
      <c r="CE13" s="8" t="s">
        <v>47</v>
      </c>
      <c r="CF13" s="15"/>
      <c r="CG13" s="15"/>
      <c r="CH13" s="15"/>
      <c r="CI13" s="8" t="s">
        <v>47</v>
      </c>
      <c r="CJ13" s="15"/>
      <c r="CK13" s="15"/>
      <c r="CL13" s="15"/>
      <c r="CM13" s="8" t="s">
        <v>47</v>
      </c>
      <c r="CN13" s="15"/>
      <c r="CO13" s="15"/>
      <c r="CP13" s="15"/>
      <c r="CQ13" s="8" t="s">
        <v>47</v>
      </c>
      <c r="CR13" s="15"/>
      <c r="CS13" s="15"/>
      <c r="CT13" s="15"/>
      <c r="CU13" s="8" t="s">
        <v>47</v>
      </c>
      <c r="CV13" s="15"/>
      <c r="CW13" s="15"/>
      <c r="CX13" s="15"/>
      <c r="CY13" s="8" t="s">
        <v>47</v>
      </c>
      <c r="CZ13" s="15"/>
      <c r="DA13" s="15"/>
      <c r="DB13" s="15"/>
      <c r="DC13" s="8" t="s">
        <v>47</v>
      </c>
      <c r="DD13" s="15"/>
      <c r="DE13" s="15"/>
      <c r="DF13" s="15"/>
      <c r="DG13" s="8" t="s">
        <v>47</v>
      </c>
      <c r="DH13" s="15"/>
      <c r="DI13" s="15"/>
      <c r="DJ13" s="15"/>
      <c r="DK13" s="8" t="s">
        <v>47</v>
      </c>
      <c r="DL13" s="15"/>
      <c r="DM13" s="15"/>
      <c r="DN13" s="15"/>
      <c r="DO13" s="8" t="s">
        <v>47</v>
      </c>
      <c r="DP13" s="15"/>
      <c r="DQ13" s="15"/>
      <c r="DR13" s="15"/>
      <c r="DS13" s="8" t="s">
        <v>48</v>
      </c>
      <c r="DT13" s="15"/>
      <c r="DU13" s="15"/>
      <c r="DV13" s="15"/>
      <c r="DW13" s="8" t="s">
        <v>48</v>
      </c>
      <c r="DX13" s="15"/>
      <c r="DY13" s="15"/>
      <c r="DZ13" s="15"/>
      <c r="EA13" s="8" t="s">
        <v>47</v>
      </c>
      <c r="EB13" s="15"/>
      <c r="EC13" s="15"/>
      <c r="ED13" s="15"/>
      <c r="EE13" s="8" t="s">
        <v>48</v>
      </c>
      <c r="EF13" s="15"/>
      <c r="EG13" s="15"/>
      <c r="EH13" s="15"/>
      <c r="EI13" s="8" t="s">
        <v>47</v>
      </c>
      <c r="EJ13" s="15"/>
      <c r="EK13" s="15"/>
      <c r="EL13" s="15"/>
      <c r="EM13" s="17" t="n">
        <f aca="false">COUNTIF(C13:EI13,"за")</f>
        <v>31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31</v>
      </c>
      <c r="EQ13" s="17" t="str">
        <f aca="false">IF(EM13&gt;17,"Прийнято","Не прийнято")</f>
        <v>Прийнято</v>
      </c>
    </row>
    <row r="14" customFormat="false" ht="59.7" hidden="false" customHeight="true" outlineLevel="0" collapsed="false">
      <c r="A14" s="8" t="n">
        <v>9</v>
      </c>
      <c r="B14" s="19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16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16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47</v>
      </c>
      <c r="BT14" s="15" t="n">
        <f aca="false">IF(BS14="За",1,0)</f>
        <v>1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48</v>
      </c>
      <c r="DT14" s="15" t="n">
        <f aca="false">IF(DS14="За",1,0)</f>
        <v>0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48</v>
      </c>
      <c r="DX14" s="15" t="n">
        <f aca="false">IF(DW14="За",1,0)</f>
        <v>0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IF(EI11="За",1,0)</f>
        <v>1</v>
      </c>
      <c r="EK14" s="15" t="n">
        <f aca="false">IF(EI11="Проти",1,0)</f>
        <v>0</v>
      </c>
      <c r="EL14" s="15" t="n">
        <f aca="false">IF(EI11="Утримався",1,0)</f>
        <v>0</v>
      </c>
      <c r="EM14" s="17" t="n">
        <f aca="false">COUNTIF(C14:EI14,"за")</f>
        <v>31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31</v>
      </c>
      <c r="EQ14" s="17" t="str">
        <f aca="false">IF(EM14&gt;17,"Прийнято","Не прийнято")</f>
        <v>Прийнято</v>
      </c>
    </row>
    <row r="15" customFormat="false" ht="62.65" hidden="false" customHeight="true" outlineLevel="0" collapsed="false">
      <c r="A15" s="8" t="n">
        <v>10</v>
      </c>
      <c r="B15" s="19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47</v>
      </c>
      <c r="L15" s="15" t="n">
        <f aca="false">IF(K15="За",1,0)</f>
        <v>1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16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47</v>
      </c>
      <c r="BT15" s="15" t="n">
        <f aca="false">IF(BS15="За",1,0)</f>
        <v>1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47</v>
      </c>
      <c r="CV15" s="15" t="n">
        <f aca="false">IF(CU15="За",1,0)</f>
        <v>1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48</v>
      </c>
      <c r="DT15" s="15" t="n">
        <f aca="false">IF(DS15="За",1,0)</f>
        <v>0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IF(EI14="За",1,0)</f>
        <v>1</v>
      </c>
      <c r="EK15" s="15" t="n">
        <f aca="false">IF(EI14="Проти",1,0)</f>
        <v>0</v>
      </c>
      <c r="EL15" s="15" t="n">
        <f aca="false">IF(EI14="Утримався",1,0)</f>
        <v>0</v>
      </c>
      <c r="EM15" s="17" t="n">
        <f aca="false">COUNTIF(C15:EI15,"за")</f>
        <v>31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31</v>
      </c>
      <c r="EQ15" s="17" t="str">
        <f aca="false">IF(EM15&gt;17,"Прийнято","Не прийнято")</f>
        <v>Прийнято</v>
      </c>
    </row>
    <row r="16" customFormat="false" ht="66.65" hidden="false" customHeight="true" outlineLevel="0" collapsed="false">
      <c r="A16" s="8" t="n">
        <v>11</v>
      </c>
      <c r="B16" s="18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47</v>
      </c>
      <c r="L16" s="15" t="n">
        <f aca="false">IF(K16="За",1,0)</f>
        <v>1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16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47</v>
      </c>
      <c r="BT16" s="15" t="n">
        <f aca="false">IF(BS16="За",1,0)</f>
        <v>1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48</v>
      </c>
      <c r="DT16" s="15" t="n">
        <f aca="false">IF(DS16="За",1,0)</f>
        <v>0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IF(EI14="За",1,0)</f>
        <v>1</v>
      </c>
      <c r="EK16" s="15" t="n">
        <f aca="false">IF(EI14="Проти",1,0)</f>
        <v>0</v>
      </c>
      <c r="EL16" s="15" t="n">
        <f aca="false">IF(EI14="Утримався",1,0)</f>
        <v>0</v>
      </c>
      <c r="EM16" s="17" t="n">
        <f aca="false">COUNTIF(C16:EI16,"за")</f>
        <v>31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31</v>
      </c>
      <c r="EQ16" s="17" t="str">
        <f aca="false">IF(EM16&gt;17,"Прийнято","Не прийнято")</f>
        <v>Прийнято</v>
      </c>
    </row>
    <row r="17" customFormat="false" ht="58.7" hidden="false" customHeight="true" outlineLevel="0" collapsed="false">
      <c r="A17" s="8" t="n">
        <v>12</v>
      </c>
      <c r="B17" s="21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47</v>
      </c>
      <c r="L17" s="15" t="n">
        <f aca="false">IF(K17="За",1,0)</f>
        <v>1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16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47</v>
      </c>
      <c r="BT17" s="15" t="n">
        <f aca="false">IF(BS17="За",1,0)</f>
        <v>1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48</v>
      </c>
      <c r="DT17" s="15" t="n">
        <f aca="false">IF(DS17="За",1,0)</f>
        <v>0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48</v>
      </c>
      <c r="DX17" s="15" t="n">
        <f aca="false">IF(DW17="За",1,0)</f>
        <v>0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IF(EI12="За",1,0)</f>
        <v>1</v>
      </c>
      <c r="EK17" s="15" t="n">
        <f aca="false">IF(EI12="Проти",1,0)</f>
        <v>0</v>
      </c>
      <c r="EL17" s="15" t="n">
        <f aca="false">IF(EI12="Утримався",1,0)</f>
        <v>0</v>
      </c>
      <c r="EM17" s="17" t="n">
        <f aca="false">COUNTIF(C17:EI17,"за")</f>
        <v>31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31</v>
      </c>
      <c r="EQ17" s="17" t="str">
        <f aca="false">IF(EM17&gt;17,"Прийнято","Не прийнято")</f>
        <v>Прийнято</v>
      </c>
    </row>
    <row r="18" customFormat="false" ht="57.4" hidden="false" customHeight="true" outlineLevel="0" collapsed="false">
      <c r="A18" s="8" t="n">
        <v>13</v>
      </c>
      <c r="B18" s="22" t="s">
        <v>60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47</v>
      </c>
      <c r="L18" s="15" t="n">
        <f aca="false">IF(K18="За",1,0)</f>
        <v>1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16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47</v>
      </c>
      <c r="BT18" s="15" t="n">
        <f aca="false">IF(BS18="За",1,0)</f>
        <v>1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48</v>
      </c>
      <c r="DT18" s="15" t="n">
        <f aca="false">IF(DS18="За",1,0)</f>
        <v>0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48</v>
      </c>
      <c r="DX18" s="15" t="n">
        <f aca="false">IF(DW18="За",1,0)</f>
        <v>0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IF(EI14="За",1,0)</f>
        <v>1</v>
      </c>
      <c r="EK18" s="15" t="n">
        <f aca="false">IF(EI14="Проти",1,0)</f>
        <v>0</v>
      </c>
      <c r="EL18" s="15" t="n">
        <f aca="false">IF(EI14="Утримався",1,0)</f>
        <v>0</v>
      </c>
      <c r="EM18" s="17" t="n">
        <f aca="false">COUNTIF(C18:EI18,"за")</f>
        <v>31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31</v>
      </c>
      <c r="EQ18" s="17" t="str">
        <f aca="false">IF(EM18&gt;17,"Прийнято","Не прийнято")</f>
        <v>Прийнято</v>
      </c>
    </row>
    <row r="19" customFormat="false" ht="68.65" hidden="false" customHeight="true" outlineLevel="0" collapsed="false">
      <c r="A19" s="8" t="n">
        <v>14</v>
      </c>
      <c r="B19" s="22" t="s">
        <v>61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47</v>
      </c>
      <c r="L19" s="15" t="n">
        <f aca="false">IF(K19="За",1,0)</f>
        <v>1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47</v>
      </c>
      <c r="AJ19" s="15" t="n">
        <f aca="false">IF(AI19="За",1,0)</f>
        <v>1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16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47</v>
      </c>
      <c r="BT19" s="15" t="n">
        <f aca="false">IF(BS19="За",1,0)</f>
        <v>1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48</v>
      </c>
      <c r="DT19" s="15" t="n">
        <f aca="false">IF(DS19="За",1,0)</f>
        <v>0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48</v>
      </c>
      <c r="DX19" s="15" t="n">
        <f aca="false">IF(DW19="За",1,0)</f>
        <v>0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n">
        <f aca="false">IF(EI18="За",1,0)</f>
        <v>1</v>
      </c>
      <c r="EK19" s="15" t="n">
        <f aca="false">IF(EI18="Проти",1,0)</f>
        <v>0</v>
      </c>
      <c r="EL19" s="15" t="n">
        <f aca="false">IF(EI18="Утримався",1,0)</f>
        <v>0</v>
      </c>
      <c r="EM19" s="17" t="n">
        <f aca="false">COUNTIF(C19:EI19,"за")</f>
        <v>31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31</v>
      </c>
      <c r="EQ19" s="17" t="str">
        <f aca="false">IF(EM19&gt;17,"Прийнято","Не прийнято")</f>
        <v>Прийнято</v>
      </c>
    </row>
    <row r="20" customFormat="false" ht="75.6" hidden="false" customHeight="true" outlineLevel="0" collapsed="false">
      <c r="A20" s="8" t="n">
        <v>15</v>
      </c>
      <c r="B20" s="20" t="s">
        <v>62</v>
      </c>
      <c r="C20" s="8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47</v>
      </c>
      <c r="L20" s="15" t="n">
        <f aca="false">IF(K20="За",1,0)</f>
        <v>1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16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47</v>
      </c>
      <c r="BT20" s="15" t="n">
        <f aca="false">IF(BS20="За",1,0)</f>
        <v>1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8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48</v>
      </c>
      <c r="DT20" s="15" t="n">
        <f aca="false">IF(DS20="За",1,0)</f>
        <v>0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48</v>
      </c>
      <c r="DX20" s="15" t="n">
        <f aca="false">IF(DW20="За",1,0)</f>
        <v>0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e">
        <f aca="false">IF(#REF!="За",1,0)</f>
        <v>#REF!</v>
      </c>
      <c r="EK20" s="15" t="e">
        <f aca="false">IF(#REF!="Проти",1,0)</f>
        <v>#REF!</v>
      </c>
      <c r="EL20" s="15" t="e">
        <f aca="false">IF(#REF!="Утримався",1,0)</f>
        <v>#REF!</v>
      </c>
      <c r="EM20" s="17" t="n">
        <f aca="false">COUNTIF(C20:EI20,"за")</f>
        <v>31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31</v>
      </c>
      <c r="EQ20" s="17" t="str">
        <f aca="false">IF(EM20&gt;17,"Прийнято","Не прийнято")</f>
        <v>Прийнято</v>
      </c>
    </row>
    <row r="21" customFormat="false" ht="84.55" hidden="false" customHeight="true" outlineLevel="0" collapsed="false">
      <c r="A21" s="8" t="n">
        <v>16</v>
      </c>
      <c r="B21" s="20" t="s">
        <v>63</v>
      </c>
      <c r="C21" s="16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47</v>
      </c>
      <c r="L21" s="15" t="n">
        <f aca="false">IF(K21="За",1,0)</f>
        <v>1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16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47</v>
      </c>
      <c r="BT21" s="15" t="n">
        <f aca="false">IF(BS21="За",1,0)</f>
        <v>1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16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48</v>
      </c>
      <c r="DT21" s="15" t="n">
        <f aca="false">IF(DS21="За",1,0)</f>
        <v>0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48</v>
      </c>
      <c r="DX21" s="15" t="n">
        <f aca="false">IF(DW21="За",1,0)</f>
        <v>0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31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31</v>
      </c>
      <c r="EQ21" s="17" t="str">
        <f aca="false">IF(EM21&gt;17,"Прийнято","Не прийнято")</f>
        <v>Прийнято</v>
      </c>
    </row>
    <row r="22" customFormat="false" ht="66.65" hidden="false" customHeight="true" outlineLevel="0" collapsed="false">
      <c r="A22" s="8" t="n">
        <v>17</v>
      </c>
      <c r="B22" s="19" t="s">
        <v>64</v>
      </c>
      <c r="C22" s="8" t="s">
        <v>47</v>
      </c>
      <c r="D22" s="15" t="n">
        <f aca="false">IF(C22="За",1,0)</f>
        <v>1</v>
      </c>
      <c r="E22" s="15" t="n">
        <f aca="false">IF(C22="Проти",1,0)</f>
        <v>0</v>
      </c>
      <c r="F22" s="15" t="n">
        <f aca="false">IF(C22="Утримався",1,0)</f>
        <v>0</v>
      </c>
      <c r="G22" s="8" t="s">
        <v>47</v>
      </c>
      <c r="H22" s="15" t="n">
        <f aca="false">IF(G22="За",1,0)</f>
        <v>1</v>
      </c>
      <c r="I22" s="15" t="n">
        <f aca="false">IF(G22="Проти",1,0)</f>
        <v>0</v>
      </c>
      <c r="J22" s="15" t="n">
        <f aca="false">IF(G22="Утримався",1,0)</f>
        <v>0</v>
      </c>
      <c r="K22" s="8" t="s">
        <v>47</v>
      </c>
      <c r="L22" s="15" t="n">
        <f aca="false">IF(K22="За",1,0)</f>
        <v>1</v>
      </c>
      <c r="M22" s="15" t="n">
        <f aca="false">IF(K22="Проти",1,0)</f>
        <v>0</v>
      </c>
      <c r="N22" s="15" t="n">
        <f aca="false">IF(K22="Утримався",1,0)</f>
        <v>0</v>
      </c>
      <c r="O22" s="8" t="s">
        <v>47</v>
      </c>
      <c r="P22" s="15" t="n">
        <f aca="false">IF(O22="За",1,0)</f>
        <v>1</v>
      </c>
      <c r="Q22" s="15" t="n">
        <f aca="false">IF(O22="Проти",1,0)</f>
        <v>0</v>
      </c>
      <c r="R22" s="15" t="n">
        <f aca="false">IF(O22="Утримався",1,0)</f>
        <v>0</v>
      </c>
      <c r="S22" s="8" t="s">
        <v>48</v>
      </c>
      <c r="T22" s="15" t="n">
        <f aca="false">IF(S22="За",1,0)</f>
        <v>0</v>
      </c>
      <c r="U22" s="15" t="n">
        <f aca="false">IF(S22="Проти",1,0)</f>
        <v>0</v>
      </c>
      <c r="V22" s="15" t="n">
        <f aca="false">IF(S22="Утримався",1,0)</f>
        <v>0</v>
      </c>
      <c r="W22" s="8" t="s">
        <v>47</v>
      </c>
      <c r="X22" s="15" t="n">
        <f aca="false">IF(W22="За",1,0)</f>
        <v>1</v>
      </c>
      <c r="Y22" s="15" t="n">
        <f aca="false">IF(W22="Проти",1,0)</f>
        <v>0</v>
      </c>
      <c r="Z22" s="15" t="n">
        <f aca="false">IF(W22="Утримався",1,0)</f>
        <v>0</v>
      </c>
      <c r="AA22" s="8" t="s">
        <v>47</v>
      </c>
      <c r="AB22" s="15" t="n">
        <f aca="false">IF(AA22="За",1,0)</f>
        <v>1</v>
      </c>
      <c r="AC22" s="15" t="n">
        <f aca="false">IF(AA22="Проти",1,0)</f>
        <v>0</v>
      </c>
      <c r="AD22" s="15" t="n">
        <f aca="false">IF(AA22="Утримався",1,0)</f>
        <v>0</v>
      </c>
      <c r="AE22" s="8" t="s">
        <v>47</v>
      </c>
      <c r="AF22" s="15" t="n">
        <f aca="false">IF(AE22="За",1,0)</f>
        <v>1</v>
      </c>
      <c r="AG22" s="15" t="n">
        <f aca="false">IF(AE22="Проти",1,0)</f>
        <v>0</v>
      </c>
      <c r="AH22" s="15" t="n">
        <f aca="false">IF(AE22="Утримався",1,0)</f>
        <v>0</v>
      </c>
      <c r="AI22" s="8" t="s">
        <v>47</v>
      </c>
      <c r="AJ22" s="15" t="n">
        <f aca="false">IF(AI22="За",1,0)</f>
        <v>1</v>
      </c>
      <c r="AK22" s="15" t="n">
        <f aca="false">IF(AI22="Проти",1,0)</f>
        <v>0</v>
      </c>
      <c r="AL22" s="15" t="n">
        <f aca="false">IF(AI22="Утримався",1,0)</f>
        <v>0</v>
      </c>
      <c r="AM22" s="8" t="s">
        <v>47</v>
      </c>
      <c r="AN22" s="15" t="n">
        <f aca="false">IF(AM22="За",1,0)</f>
        <v>1</v>
      </c>
      <c r="AO22" s="15" t="n">
        <f aca="false">IF(AM22="Проти",1,0)</f>
        <v>0</v>
      </c>
      <c r="AP22" s="15" t="n">
        <f aca="false">IF(AM22="Утримався",1,0)</f>
        <v>0</v>
      </c>
      <c r="AQ22" s="8" t="s">
        <v>47</v>
      </c>
      <c r="AR22" s="15" t="n">
        <f aca="false">IF(AQ22="За",1,0)</f>
        <v>1</v>
      </c>
      <c r="AS22" s="15" t="n">
        <f aca="false">IF(AQ22="Проти",1,0)</f>
        <v>0</v>
      </c>
      <c r="AT22" s="15" t="n">
        <f aca="false">IF(AQ22="Утримався",1,0)</f>
        <v>0</v>
      </c>
      <c r="AU22" s="8" t="s">
        <v>47</v>
      </c>
      <c r="AV22" s="15" t="n">
        <f aca="false">IF(AU22="За",1,0)</f>
        <v>1</v>
      </c>
      <c r="AW22" s="15" t="n">
        <f aca="false">IF(AU22="Проти",1,0)</f>
        <v>0</v>
      </c>
      <c r="AX22" s="15" t="n">
        <f aca="false">IF(AU22="Утримався",1,0)</f>
        <v>0</v>
      </c>
      <c r="AY22" s="16" t="s">
        <v>47</v>
      </c>
      <c r="AZ22" s="15" t="n">
        <f aca="false">IF(AY22="За",1,0)</f>
        <v>1</v>
      </c>
      <c r="BA22" s="15" t="n">
        <f aca="false">IF(AY22="Проти",1,0)</f>
        <v>0</v>
      </c>
      <c r="BB22" s="15" t="n">
        <f aca="false">IF(AY22="Утримався",1,0)</f>
        <v>0</v>
      </c>
      <c r="BC22" s="8" t="s">
        <v>47</v>
      </c>
      <c r="BD22" s="15" t="n">
        <f aca="false">IF(BC22="За",1,0)</f>
        <v>1</v>
      </c>
      <c r="BE22" s="15" t="n">
        <f aca="false">IF(BC22="Проти",1,0)</f>
        <v>0</v>
      </c>
      <c r="BF22" s="15" t="n">
        <f aca="false">IF(BC22="Утримався",1,0)</f>
        <v>0</v>
      </c>
      <c r="BG22" s="8" t="s">
        <v>47</v>
      </c>
      <c r="BH22" s="15" t="n">
        <f aca="false">IF(BG22="За",1,0)</f>
        <v>1</v>
      </c>
      <c r="BI22" s="15" t="n">
        <f aca="false">IF(BG22="Проти",1,0)</f>
        <v>0</v>
      </c>
      <c r="BJ22" s="15" t="n">
        <f aca="false">IF(BG22="Утримався",1,0)</f>
        <v>0</v>
      </c>
      <c r="BK22" s="8" t="s">
        <v>47</v>
      </c>
      <c r="BL22" s="15" t="n">
        <f aca="false">IF(BK22="За",1,0)</f>
        <v>1</v>
      </c>
      <c r="BM22" s="15" t="n">
        <f aca="false">IF(BK22="Проти",1,0)</f>
        <v>0</v>
      </c>
      <c r="BN22" s="15" t="n">
        <f aca="false">IF(BK22="Утримався",1,0)</f>
        <v>0</v>
      </c>
      <c r="BO22" s="8" t="s">
        <v>47</v>
      </c>
      <c r="BP22" s="15" t="n">
        <f aca="false">IF(BO22="За",1,0)</f>
        <v>1</v>
      </c>
      <c r="BQ22" s="15" t="n">
        <f aca="false">IF(BO22="Проти",1,0)</f>
        <v>0</v>
      </c>
      <c r="BR22" s="15" t="n">
        <f aca="false">IF(BO22="Утримався",1,0)</f>
        <v>0</v>
      </c>
      <c r="BS22" s="8" t="s">
        <v>47</v>
      </c>
      <c r="BT22" s="15" t="n">
        <f aca="false">IF(BS22="За",1,0)</f>
        <v>1</v>
      </c>
      <c r="BU22" s="15" t="n">
        <f aca="false">IF(BS22="Проти",1,0)</f>
        <v>0</v>
      </c>
      <c r="BV22" s="15" t="n">
        <f aca="false">IF(BS22="Утримався",1,0)</f>
        <v>0</v>
      </c>
      <c r="BW22" s="8" t="s">
        <v>47</v>
      </c>
      <c r="BX22" s="15" t="n">
        <f aca="false">IF(BW22="За",1,0)</f>
        <v>1</v>
      </c>
      <c r="BY22" s="15" t="n">
        <f aca="false">IF(BW22="Проти",1,0)</f>
        <v>0</v>
      </c>
      <c r="BZ22" s="15" t="n">
        <f aca="false">IF(BW22="Утримався",1,0)</f>
        <v>0</v>
      </c>
      <c r="CA22" s="16" t="s">
        <v>47</v>
      </c>
      <c r="CB22" s="15" t="n">
        <f aca="false">IF(CA22="За",1,0)</f>
        <v>1</v>
      </c>
      <c r="CC22" s="15" t="n">
        <f aca="false">IF(CA22="Проти",1,0)</f>
        <v>0</v>
      </c>
      <c r="CD22" s="15" t="n">
        <f aca="false">IF(CA22="Утримався",1,0)</f>
        <v>0</v>
      </c>
      <c r="CE22" s="8" t="s">
        <v>47</v>
      </c>
      <c r="CF22" s="15" t="n">
        <f aca="false">IF(CE22="За",1,0)</f>
        <v>1</v>
      </c>
      <c r="CG22" s="15" t="n">
        <f aca="false">IF(CE22="Проти",1,0)</f>
        <v>0</v>
      </c>
      <c r="CH22" s="15" t="n">
        <f aca="false">IF(CE22="Утримався",1,0)</f>
        <v>0</v>
      </c>
      <c r="CI22" s="8" t="s">
        <v>47</v>
      </c>
      <c r="CJ22" s="15" t="n">
        <f aca="false">IF(CI22="За",1,0)</f>
        <v>1</v>
      </c>
      <c r="CK22" s="15" t="n">
        <f aca="false">IF(CI22="Проти",1,0)</f>
        <v>0</v>
      </c>
      <c r="CL22" s="15" t="n">
        <f aca="false">IF(CI22="Утримався",1,0)</f>
        <v>0</v>
      </c>
      <c r="CM22" s="8" t="s">
        <v>47</v>
      </c>
      <c r="CN22" s="15" t="n">
        <f aca="false">IF(CM22="За",1,0)</f>
        <v>1</v>
      </c>
      <c r="CO22" s="15" t="n">
        <f aca="false">IF(CM22="Проти",1,0)</f>
        <v>0</v>
      </c>
      <c r="CP22" s="15" t="n">
        <f aca="false">IF(CM22="Утримався",1,0)</f>
        <v>0</v>
      </c>
      <c r="CQ22" s="8" t="s">
        <v>47</v>
      </c>
      <c r="CR22" s="15" t="n">
        <f aca="false">IF(CQ22="За",1,0)</f>
        <v>1</v>
      </c>
      <c r="CS22" s="15" t="n">
        <f aca="false">IF(CQ22="Проти",1,0)</f>
        <v>0</v>
      </c>
      <c r="CT22" s="15" t="n">
        <f aca="false">IF(CQ22="Утримався",1,0)</f>
        <v>0</v>
      </c>
      <c r="CU22" s="8" t="s">
        <v>47</v>
      </c>
      <c r="CV22" s="15" t="n">
        <f aca="false">IF(CU22="За",1,0)</f>
        <v>1</v>
      </c>
      <c r="CW22" s="15" t="n">
        <f aca="false">IF(CU22="Проти",1,0)</f>
        <v>0</v>
      </c>
      <c r="CX22" s="15" t="n">
        <f aca="false">IF(CU22="Утримався",1,0)</f>
        <v>0</v>
      </c>
      <c r="CY22" s="8" t="s">
        <v>47</v>
      </c>
      <c r="CZ22" s="15" t="n">
        <f aca="false">IF(CY22="За",1,0)</f>
        <v>1</v>
      </c>
      <c r="DA22" s="15" t="n">
        <f aca="false">IF(CY22="Проти",1,0)</f>
        <v>0</v>
      </c>
      <c r="DB22" s="15" t="n">
        <f aca="false">IF(CY22="Утримався",1,0)</f>
        <v>0</v>
      </c>
      <c r="DC22" s="8" t="s">
        <v>47</v>
      </c>
      <c r="DD22" s="15" t="n">
        <f aca="false">IF(DC22="За",1,0)</f>
        <v>1</v>
      </c>
      <c r="DE22" s="15" t="n">
        <f aca="false">IF(DC22="Проти",1,0)</f>
        <v>0</v>
      </c>
      <c r="DF22" s="15" t="n">
        <f aca="false">IF(DC22="Утримався",1,0)</f>
        <v>0</v>
      </c>
      <c r="DG22" s="8" t="s">
        <v>47</v>
      </c>
      <c r="DH22" s="15" t="n">
        <f aca="false">IF(DG22="За",1,0)</f>
        <v>1</v>
      </c>
      <c r="DI22" s="15" t="n">
        <f aca="false">IF(DG22="Проти",1,0)</f>
        <v>0</v>
      </c>
      <c r="DJ22" s="15" t="n">
        <f aca="false">IF(DG22="Утримався",1,0)</f>
        <v>0</v>
      </c>
      <c r="DK22" s="8" t="s">
        <v>47</v>
      </c>
      <c r="DL22" s="15" t="n">
        <f aca="false">IF(DK22="За",1,0)</f>
        <v>1</v>
      </c>
      <c r="DM22" s="15" t="n">
        <f aca="false">IF(DK22="Проти",1,0)</f>
        <v>0</v>
      </c>
      <c r="DN22" s="15" t="n">
        <f aca="false">IF(DK22="Утримався",1,0)</f>
        <v>0</v>
      </c>
      <c r="DO22" s="8" t="s">
        <v>47</v>
      </c>
      <c r="DP22" s="15" t="n">
        <f aca="false">IF(DO22="За",1,0)</f>
        <v>1</v>
      </c>
      <c r="DQ22" s="15" t="n">
        <f aca="false">IF(DO22="Проти",1,0)</f>
        <v>0</v>
      </c>
      <c r="DR22" s="15" t="n">
        <f aca="false">IF(DO22="Утримався",1,0)</f>
        <v>0</v>
      </c>
      <c r="DS22" s="8" t="s">
        <v>48</v>
      </c>
      <c r="DT22" s="15" t="n">
        <f aca="false">IF(DS22="За",1,0)</f>
        <v>0</v>
      </c>
      <c r="DU22" s="15" t="n">
        <f aca="false">IF(DS22="Проти",1,0)</f>
        <v>0</v>
      </c>
      <c r="DV22" s="15" t="n">
        <f aca="false">IF(DS22="Утримався",1,0)</f>
        <v>0</v>
      </c>
      <c r="DW22" s="8" t="s">
        <v>48</v>
      </c>
      <c r="DX22" s="15" t="n">
        <f aca="false">IF(DW22="За",1,0)</f>
        <v>0</v>
      </c>
      <c r="DY22" s="15" t="n">
        <f aca="false">IF(DW22="Проти",1,0)</f>
        <v>0</v>
      </c>
      <c r="DZ22" s="15" t="n">
        <f aca="false">IF(DW22="Утримався",1,0)</f>
        <v>0</v>
      </c>
      <c r="EA22" s="8" t="s">
        <v>47</v>
      </c>
      <c r="EB22" s="15" t="n">
        <f aca="false">IF(EA22="За",1,0)</f>
        <v>1</v>
      </c>
      <c r="EC22" s="15" t="n">
        <f aca="false">IF(EA22="Проти",1,0)</f>
        <v>0</v>
      </c>
      <c r="ED22" s="15" t="n">
        <f aca="false">IF(EA22="Утримався",1,0)</f>
        <v>0</v>
      </c>
      <c r="EE22" s="8" t="s">
        <v>48</v>
      </c>
      <c r="EF22" s="15" t="n">
        <f aca="false">IF(EE22="За",1,0)</f>
        <v>0</v>
      </c>
      <c r="EG22" s="15" t="n">
        <f aca="false">IF(EE22="Проти",1,0)</f>
        <v>0</v>
      </c>
      <c r="EH22" s="15" t="n">
        <f aca="false">IF(EE22="Утримався",1,0)</f>
        <v>0</v>
      </c>
      <c r="EI22" s="8" t="s">
        <v>47</v>
      </c>
      <c r="EJ22" s="15" t="n">
        <f aca="false">IF(EI21="За",1,0)</f>
        <v>1</v>
      </c>
      <c r="EK22" s="15" t="n">
        <f aca="false">IF(EI21="Проти",1,0)</f>
        <v>0</v>
      </c>
      <c r="EL22" s="15" t="n">
        <f aca="false">IF(EI21="Утримався",1,0)</f>
        <v>0</v>
      </c>
      <c r="EM22" s="17" t="n">
        <f aca="false">COUNTIF(C22:EI22,"за")</f>
        <v>31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31</v>
      </c>
      <c r="EQ22" s="17" t="str">
        <f aca="false">IF(EM22&gt;17,"Прийнято","Не прийнято")</f>
        <v>Прийнято</v>
      </c>
    </row>
    <row r="23" customFormat="false" ht="87.55" hidden="false" customHeight="true" outlineLevel="0" collapsed="false">
      <c r="A23" s="8" t="n">
        <v>18</v>
      </c>
      <c r="B23" s="19" t="s">
        <v>65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47</v>
      </c>
      <c r="H23" s="15" t="n">
        <f aca="false">IF(G23="За",1,0)</f>
        <v>1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47</v>
      </c>
      <c r="L23" s="15" t="n">
        <f aca="false">IF(K23="За",1,0)</f>
        <v>1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48</v>
      </c>
      <c r="T23" s="15" t="n">
        <f aca="false">IF(S23="За",1,0)</f>
        <v>0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47</v>
      </c>
      <c r="X23" s="15" t="n">
        <f aca="false">IF(W23="За",1,0)</f>
        <v>1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47</v>
      </c>
      <c r="AF23" s="15" t="n">
        <f aca="false">IF(AE23="За",1,0)</f>
        <v>1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47</v>
      </c>
      <c r="AJ23" s="15" t="n">
        <f aca="false">IF(AI23="За",1,0)</f>
        <v>1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47</v>
      </c>
      <c r="AR23" s="15" t="n">
        <f aca="false">IF(AQ23="За",1,0)</f>
        <v>1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47</v>
      </c>
      <c r="AV23" s="15" t="n">
        <f aca="false">IF(AU23="За",1,0)</f>
        <v>1</v>
      </c>
      <c r="AW23" s="15" t="n">
        <f aca="false">IF(AU23="Проти",1,0)</f>
        <v>0</v>
      </c>
      <c r="AX23" s="15" t="n">
        <f aca="false">IF(AU23="Утримався",1,0)</f>
        <v>0</v>
      </c>
      <c r="AY23" s="16" t="s">
        <v>47</v>
      </c>
      <c r="AZ23" s="15" t="n">
        <f aca="false">IF(AY23="За",1,0)</f>
        <v>1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47</v>
      </c>
      <c r="BP23" s="15" t="n">
        <f aca="false">IF(BO23="За",1,0)</f>
        <v>1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47</v>
      </c>
      <c r="BT23" s="15" t="n">
        <f aca="false">IF(BS23="За",1,0)</f>
        <v>1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47</v>
      </c>
      <c r="BX23" s="15" t="n">
        <f aca="false">IF(BW23="За",1,0)</f>
        <v>1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47</v>
      </c>
      <c r="CB23" s="15" t="n">
        <f aca="false">IF(CA23="За",1,0)</f>
        <v>1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47</v>
      </c>
      <c r="CF23" s="15" t="n">
        <f aca="false">IF(CE23="За",1,0)</f>
        <v>1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47</v>
      </c>
      <c r="CJ23" s="15" t="n">
        <f aca="false">IF(CI23="За",1,0)</f>
        <v>1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47</v>
      </c>
      <c r="CN23" s="15" t="n">
        <f aca="false">IF(CM23="За",1,0)</f>
        <v>1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47</v>
      </c>
      <c r="CV23" s="15" t="n">
        <f aca="false">IF(CU23="За",1,0)</f>
        <v>1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47</v>
      </c>
      <c r="CZ23" s="15" t="n">
        <f aca="false">IF(CY23="За",1,0)</f>
        <v>1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48</v>
      </c>
      <c r="DT23" s="15" t="n">
        <f aca="false">IF(DS23="За",1,0)</f>
        <v>0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48</v>
      </c>
      <c r="DX23" s="15" t="n">
        <f aca="false">IF(DW23="За",1,0)</f>
        <v>0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IF(EI22="За",1,0)</f>
        <v>1</v>
      </c>
      <c r="EK23" s="15" t="n">
        <f aca="false">IF(EI22="Проти",1,0)</f>
        <v>0</v>
      </c>
      <c r="EL23" s="15" t="n">
        <f aca="false">IF(EI22="Утримався",1,0)</f>
        <v>0</v>
      </c>
      <c r="EM23" s="17" t="n">
        <f aca="false">COUNTIF(C23:EI23,"за")</f>
        <v>31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31</v>
      </c>
      <c r="EQ23" s="17" t="str">
        <f aca="false">IF(EM23&gt;17,"Прийнято","Не прийнято")</f>
        <v>Прийнято</v>
      </c>
    </row>
    <row r="24" customFormat="false" ht="64.65" hidden="false" customHeight="true" outlineLevel="0" collapsed="false">
      <c r="A24" s="8" t="n">
        <v>19</v>
      </c>
      <c r="B24" s="23" t="s">
        <v>66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47</v>
      </c>
      <c r="H24" s="15" t="n">
        <f aca="false">IF(G24="За",1,0)</f>
        <v>1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47</v>
      </c>
      <c r="L24" s="15" t="n">
        <f aca="false">IF(K24="За",1,0)</f>
        <v>1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48</v>
      </c>
      <c r="T24" s="15" t="n">
        <f aca="false">IF(S24="За",1,0)</f>
        <v>0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47</v>
      </c>
      <c r="X24" s="15" t="n">
        <f aca="false">IF(W24="За",1,0)</f>
        <v>1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47</v>
      </c>
      <c r="AF24" s="15" t="n">
        <f aca="false">IF(AE24="За",1,0)</f>
        <v>1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47</v>
      </c>
      <c r="AJ24" s="15" t="n">
        <f aca="false">IF(AI24="За",1,0)</f>
        <v>1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47</v>
      </c>
      <c r="AR24" s="15" t="n">
        <f aca="false">IF(AQ24="За",1,0)</f>
        <v>1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47</v>
      </c>
      <c r="AV24" s="15" t="n">
        <f aca="false">IF(AU24="За",1,0)</f>
        <v>1</v>
      </c>
      <c r="AW24" s="15" t="n">
        <f aca="false">IF(AU24="Проти",1,0)</f>
        <v>0</v>
      </c>
      <c r="AX24" s="15" t="n">
        <f aca="false">IF(AU24="Утримався",1,0)</f>
        <v>0</v>
      </c>
      <c r="AY24" s="16" t="s">
        <v>47</v>
      </c>
      <c r="AZ24" s="15" t="n">
        <f aca="false">IF(AY24="За",1,0)</f>
        <v>1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47</v>
      </c>
      <c r="BP24" s="15" t="n">
        <f aca="false">IF(BO24="За",1,0)</f>
        <v>1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47</v>
      </c>
      <c r="BT24" s="15" t="n">
        <f aca="false">IF(BS24="За",1,0)</f>
        <v>1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47</v>
      </c>
      <c r="BX24" s="15" t="n">
        <f aca="false">IF(BW24="За",1,0)</f>
        <v>1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47</v>
      </c>
      <c r="CB24" s="15" t="n">
        <f aca="false">IF(CA24="За",1,0)</f>
        <v>1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47</v>
      </c>
      <c r="CF24" s="15" t="n">
        <f aca="false">IF(CE24="За",1,0)</f>
        <v>1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47</v>
      </c>
      <c r="CJ24" s="15" t="n">
        <f aca="false">IF(CI24="За",1,0)</f>
        <v>1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47</v>
      </c>
      <c r="CN24" s="15" t="n">
        <f aca="false">IF(CM24="За",1,0)</f>
        <v>1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47</v>
      </c>
      <c r="CV24" s="15" t="n">
        <f aca="false">IF(CU24="За",1,0)</f>
        <v>1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47</v>
      </c>
      <c r="CZ24" s="15" t="n">
        <f aca="false">IF(CY24="За",1,0)</f>
        <v>1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48</v>
      </c>
      <c r="DT24" s="15" t="n">
        <f aca="false">IF(DS24="За",1,0)</f>
        <v>0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48</v>
      </c>
      <c r="DX24" s="15" t="n">
        <f aca="false">IF(DW24="За",1,0)</f>
        <v>0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n">
        <f aca="false">IF(EI23="За",1,0)</f>
        <v>1</v>
      </c>
      <c r="EK24" s="15" t="n">
        <f aca="false">IF(EI23="Проти",1,0)</f>
        <v>0</v>
      </c>
      <c r="EL24" s="15" t="n">
        <f aca="false">IF(EI23="Утримався",1,0)</f>
        <v>0</v>
      </c>
      <c r="EM24" s="17" t="n">
        <f aca="false">COUNTIF(C24:EI24,"за")</f>
        <v>31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31</v>
      </c>
      <c r="EQ24" s="17" t="str">
        <f aca="false">IF(EM24&gt;17,"Прийнято","Не прийнято")</f>
        <v>Прийнято</v>
      </c>
    </row>
    <row r="25" customFormat="false" ht="73.6" hidden="false" customHeight="true" outlineLevel="0" collapsed="false">
      <c r="A25" s="8" t="n">
        <v>20</v>
      </c>
      <c r="B25" s="19" t="s">
        <v>67</v>
      </c>
      <c r="C25" s="8" t="s">
        <v>47</v>
      </c>
      <c r="D25" s="15" t="n">
        <f aca="false">IF(C25="За",1,0)</f>
        <v>1</v>
      </c>
      <c r="E25" s="15" t="n">
        <f aca="false">IF(C25="Проти",1,0)</f>
        <v>0</v>
      </c>
      <c r="F25" s="15" t="n">
        <f aca="false">IF(C25="Утримався",1,0)</f>
        <v>0</v>
      </c>
      <c r="G25" s="8" t="s">
        <v>47</v>
      </c>
      <c r="H25" s="15" t="n">
        <f aca="false">IF(G25="За",1,0)</f>
        <v>1</v>
      </c>
      <c r="I25" s="15" t="n">
        <f aca="false">IF(G25="Проти",1,0)</f>
        <v>0</v>
      </c>
      <c r="J25" s="15" t="n">
        <f aca="false">IF(G25="Утримався",1,0)</f>
        <v>0</v>
      </c>
      <c r="K25" s="8" t="s">
        <v>47</v>
      </c>
      <c r="L25" s="15" t="n">
        <f aca="false">IF(K25="За",1,0)</f>
        <v>1</v>
      </c>
      <c r="M25" s="15" t="n">
        <f aca="false">IF(K25="Проти",1,0)</f>
        <v>0</v>
      </c>
      <c r="N25" s="15" t="n">
        <f aca="false">IF(K25="Утримався",1,0)</f>
        <v>0</v>
      </c>
      <c r="O25" s="8" t="s">
        <v>47</v>
      </c>
      <c r="P25" s="15" t="n">
        <f aca="false">IF(O25="За",1,0)</f>
        <v>1</v>
      </c>
      <c r="Q25" s="15" t="n">
        <f aca="false">IF(O25="Проти",1,0)</f>
        <v>0</v>
      </c>
      <c r="R25" s="15" t="n">
        <f aca="false">IF(O25="Утримався",1,0)</f>
        <v>0</v>
      </c>
      <c r="S25" s="8" t="s">
        <v>48</v>
      </c>
      <c r="T25" s="15" t="n">
        <f aca="false">IF(S25="За",1,0)</f>
        <v>0</v>
      </c>
      <c r="U25" s="15" t="n">
        <f aca="false">IF(S25="Проти",1,0)</f>
        <v>0</v>
      </c>
      <c r="V25" s="15" t="n">
        <f aca="false">IF(S25="Утримався",1,0)</f>
        <v>0</v>
      </c>
      <c r="W25" s="8" t="s">
        <v>47</v>
      </c>
      <c r="X25" s="15" t="n">
        <f aca="false">IF(W25="За",1,0)</f>
        <v>1</v>
      </c>
      <c r="Y25" s="15" t="n">
        <f aca="false">IF(W25="Проти",1,0)</f>
        <v>0</v>
      </c>
      <c r="Z25" s="15" t="n">
        <f aca="false">IF(W25="Утримався",1,0)</f>
        <v>0</v>
      </c>
      <c r="AA25" s="8" t="s">
        <v>47</v>
      </c>
      <c r="AB25" s="15" t="n">
        <f aca="false">IF(AA25="За",1,0)</f>
        <v>1</v>
      </c>
      <c r="AC25" s="15" t="n">
        <f aca="false">IF(AA25="Проти",1,0)</f>
        <v>0</v>
      </c>
      <c r="AD25" s="15" t="n">
        <f aca="false">IF(AA25="Утримався",1,0)</f>
        <v>0</v>
      </c>
      <c r="AE25" s="8" t="s">
        <v>47</v>
      </c>
      <c r="AF25" s="15" t="n">
        <f aca="false">IF(AE25="За",1,0)</f>
        <v>1</v>
      </c>
      <c r="AG25" s="15" t="n">
        <f aca="false">IF(AE25="Проти",1,0)</f>
        <v>0</v>
      </c>
      <c r="AH25" s="15" t="n">
        <f aca="false">IF(AE25="Утримався",1,0)</f>
        <v>0</v>
      </c>
      <c r="AI25" s="8" t="s">
        <v>47</v>
      </c>
      <c r="AJ25" s="15" t="n">
        <f aca="false">IF(AI25="За",1,0)</f>
        <v>1</v>
      </c>
      <c r="AK25" s="15" t="n">
        <f aca="false">IF(AI25="Проти",1,0)</f>
        <v>0</v>
      </c>
      <c r="AL25" s="15" t="n">
        <f aca="false">IF(AI25="Утримався",1,0)</f>
        <v>0</v>
      </c>
      <c r="AM25" s="8" t="s">
        <v>47</v>
      </c>
      <c r="AN25" s="15" t="n">
        <f aca="false">IF(AM25="За",1,0)</f>
        <v>1</v>
      </c>
      <c r="AO25" s="15" t="n">
        <f aca="false">IF(AM25="Проти",1,0)</f>
        <v>0</v>
      </c>
      <c r="AP25" s="15" t="n">
        <f aca="false">IF(AM25="Утримався",1,0)</f>
        <v>0</v>
      </c>
      <c r="AQ25" s="8" t="s">
        <v>47</v>
      </c>
      <c r="AR25" s="15" t="n">
        <f aca="false">IF(AQ25="За",1,0)</f>
        <v>1</v>
      </c>
      <c r="AS25" s="15" t="n">
        <f aca="false">IF(AQ25="Проти",1,0)</f>
        <v>0</v>
      </c>
      <c r="AT25" s="15" t="n">
        <f aca="false">IF(AQ25="Утримався",1,0)</f>
        <v>0</v>
      </c>
      <c r="AU25" s="8" t="s">
        <v>47</v>
      </c>
      <c r="AV25" s="15" t="n">
        <f aca="false">IF(AU25="За",1,0)</f>
        <v>1</v>
      </c>
      <c r="AW25" s="15" t="n">
        <f aca="false">IF(AU25="Проти",1,0)</f>
        <v>0</v>
      </c>
      <c r="AX25" s="15" t="n">
        <f aca="false">IF(AU25="Утримався",1,0)</f>
        <v>0</v>
      </c>
      <c r="AY25" s="16" t="s">
        <v>47</v>
      </c>
      <c r="AZ25" s="15" t="n">
        <f aca="false">IF(AY25="За",1,0)</f>
        <v>1</v>
      </c>
      <c r="BA25" s="15" t="n">
        <f aca="false">IF(AY25="Проти",1,0)</f>
        <v>0</v>
      </c>
      <c r="BB25" s="15" t="n">
        <f aca="false">IF(AY25="Утримався",1,0)</f>
        <v>0</v>
      </c>
      <c r="BC25" s="8" t="s">
        <v>47</v>
      </c>
      <c r="BD25" s="15" t="n">
        <f aca="false">IF(BC25="За",1,0)</f>
        <v>1</v>
      </c>
      <c r="BE25" s="15" t="n">
        <f aca="false">IF(BC25="Проти",1,0)</f>
        <v>0</v>
      </c>
      <c r="BF25" s="15" t="n">
        <f aca="false">IF(BC25="Утримався",1,0)</f>
        <v>0</v>
      </c>
      <c r="BG25" s="8" t="s">
        <v>47</v>
      </c>
      <c r="BH25" s="15" t="n">
        <f aca="false">IF(BG25="За",1,0)</f>
        <v>1</v>
      </c>
      <c r="BI25" s="15" t="n">
        <f aca="false">IF(BG25="Проти",1,0)</f>
        <v>0</v>
      </c>
      <c r="BJ25" s="15" t="n">
        <f aca="false">IF(BG25="Утримався",1,0)</f>
        <v>0</v>
      </c>
      <c r="BK25" s="8" t="s">
        <v>47</v>
      </c>
      <c r="BL25" s="15" t="n">
        <f aca="false">IF(BK25="За",1,0)</f>
        <v>1</v>
      </c>
      <c r="BM25" s="15" t="n">
        <f aca="false">IF(BK25="Проти",1,0)</f>
        <v>0</v>
      </c>
      <c r="BN25" s="15" t="n">
        <f aca="false">IF(BK25="Утримався",1,0)</f>
        <v>0</v>
      </c>
      <c r="BO25" s="8" t="s">
        <v>47</v>
      </c>
      <c r="BP25" s="15" t="n">
        <f aca="false">IF(BO25="За",1,0)</f>
        <v>1</v>
      </c>
      <c r="BQ25" s="15" t="n">
        <f aca="false">IF(BO25="Проти",1,0)</f>
        <v>0</v>
      </c>
      <c r="BR25" s="15" t="n">
        <f aca="false">IF(BO25="Утримався",1,0)</f>
        <v>0</v>
      </c>
      <c r="BS25" s="8" t="s">
        <v>47</v>
      </c>
      <c r="BT25" s="15" t="n">
        <f aca="false">IF(BS25="За",1,0)</f>
        <v>1</v>
      </c>
      <c r="BU25" s="15" t="n">
        <f aca="false">IF(BS25="Проти",1,0)</f>
        <v>0</v>
      </c>
      <c r="BV25" s="15" t="n">
        <f aca="false">IF(BS25="Утримався",1,0)</f>
        <v>0</v>
      </c>
      <c r="BW25" s="8" t="s">
        <v>47</v>
      </c>
      <c r="BX25" s="15" t="n">
        <f aca="false">IF(BW25="За",1,0)</f>
        <v>1</v>
      </c>
      <c r="BY25" s="15" t="n">
        <f aca="false">IF(BW25="Проти",1,0)</f>
        <v>0</v>
      </c>
      <c r="BZ25" s="15" t="n">
        <f aca="false">IF(BW25="Утримався",1,0)</f>
        <v>0</v>
      </c>
      <c r="CA25" s="16" t="s">
        <v>47</v>
      </c>
      <c r="CB25" s="15" t="n">
        <f aca="false">IF(CA25="За",1,0)</f>
        <v>1</v>
      </c>
      <c r="CC25" s="15" t="n">
        <f aca="false">IF(CA25="Проти",1,0)</f>
        <v>0</v>
      </c>
      <c r="CD25" s="15" t="n">
        <f aca="false">IF(CA25="Утримався",1,0)</f>
        <v>0</v>
      </c>
      <c r="CE25" s="8" t="s">
        <v>47</v>
      </c>
      <c r="CF25" s="15" t="n">
        <f aca="false">IF(CE25="За",1,0)</f>
        <v>1</v>
      </c>
      <c r="CG25" s="15" t="n">
        <f aca="false">IF(CE25="Проти",1,0)</f>
        <v>0</v>
      </c>
      <c r="CH25" s="15" t="n">
        <f aca="false">IF(CE25="Утримався",1,0)</f>
        <v>0</v>
      </c>
      <c r="CI25" s="8" t="s">
        <v>47</v>
      </c>
      <c r="CJ25" s="15" t="n">
        <f aca="false">IF(CI25="За",1,0)</f>
        <v>1</v>
      </c>
      <c r="CK25" s="15" t="n">
        <f aca="false">IF(CI25="Проти",1,0)</f>
        <v>0</v>
      </c>
      <c r="CL25" s="15" t="n">
        <f aca="false">IF(CI25="Утримався",1,0)</f>
        <v>0</v>
      </c>
      <c r="CM25" s="8" t="s">
        <v>47</v>
      </c>
      <c r="CN25" s="15" t="n">
        <f aca="false">IF(CM25="За",1,0)</f>
        <v>1</v>
      </c>
      <c r="CO25" s="15" t="n">
        <f aca="false">IF(CM25="Проти",1,0)</f>
        <v>0</v>
      </c>
      <c r="CP25" s="15" t="n">
        <f aca="false">IF(CM25="Утримався",1,0)</f>
        <v>0</v>
      </c>
      <c r="CQ25" s="8" t="s">
        <v>47</v>
      </c>
      <c r="CR25" s="15" t="n">
        <f aca="false">IF(CQ25="За",1,0)</f>
        <v>1</v>
      </c>
      <c r="CS25" s="15" t="n">
        <f aca="false">IF(CQ25="Проти",1,0)</f>
        <v>0</v>
      </c>
      <c r="CT25" s="15" t="n">
        <f aca="false">IF(CQ25="Утримався",1,0)</f>
        <v>0</v>
      </c>
      <c r="CU25" s="8" t="s">
        <v>47</v>
      </c>
      <c r="CV25" s="15" t="n">
        <f aca="false">IF(CU25="За",1,0)</f>
        <v>1</v>
      </c>
      <c r="CW25" s="15" t="n">
        <f aca="false">IF(CU25="Проти",1,0)</f>
        <v>0</v>
      </c>
      <c r="CX25" s="15" t="n">
        <f aca="false">IF(CU25="Утримався",1,0)</f>
        <v>0</v>
      </c>
      <c r="CY25" s="8" t="s">
        <v>47</v>
      </c>
      <c r="CZ25" s="15" t="n">
        <f aca="false">IF(CY25="За",1,0)</f>
        <v>1</v>
      </c>
      <c r="DA25" s="15" t="n">
        <f aca="false">IF(CY25="Проти",1,0)</f>
        <v>0</v>
      </c>
      <c r="DB25" s="15" t="n">
        <f aca="false">IF(CY25="Утримався",1,0)</f>
        <v>0</v>
      </c>
      <c r="DC25" s="8" t="s">
        <v>47</v>
      </c>
      <c r="DD25" s="15" t="n">
        <f aca="false">IF(DC25="За",1,0)</f>
        <v>1</v>
      </c>
      <c r="DE25" s="15" t="n">
        <f aca="false">IF(DC25="Проти",1,0)</f>
        <v>0</v>
      </c>
      <c r="DF25" s="15" t="n">
        <f aca="false">IF(DC25="Утримався",1,0)</f>
        <v>0</v>
      </c>
      <c r="DG25" s="8" t="s">
        <v>47</v>
      </c>
      <c r="DH25" s="15" t="n">
        <f aca="false">IF(DG25="За",1,0)</f>
        <v>1</v>
      </c>
      <c r="DI25" s="15" t="n">
        <f aca="false">IF(DG25="Проти",1,0)</f>
        <v>0</v>
      </c>
      <c r="DJ25" s="15" t="n">
        <f aca="false">IF(DG25="Утримався",1,0)</f>
        <v>0</v>
      </c>
      <c r="DK25" s="8" t="s">
        <v>47</v>
      </c>
      <c r="DL25" s="15" t="n">
        <f aca="false">IF(DK25="За",1,0)</f>
        <v>1</v>
      </c>
      <c r="DM25" s="15" t="n">
        <f aca="false">IF(DK25="Проти",1,0)</f>
        <v>0</v>
      </c>
      <c r="DN25" s="15" t="n">
        <f aca="false">IF(DK25="Утримався",1,0)</f>
        <v>0</v>
      </c>
      <c r="DO25" s="8" t="s">
        <v>47</v>
      </c>
      <c r="DP25" s="15" t="n">
        <f aca="false">IF(DO25="За",1,0)</f>
        <v>1</v>
      </c>
      <c r="DQ25" s="15" t="n">
        <f aca="false">IF(DO25="Проти",1,0)</f>
        <v>0</v>
      </c>
      <c r="DR25" s="15" t="n">
        <f aca="false">IF(DO25="Утримався",1,0)</f>
        <v>0</v>
      </c>
      <c r="DS25" s="8" t="s">
        <v>48</v>
      </c>
      <c r="DT25" s="15" t="n">
        <f aca="false">IF(DS25="За",1,0)</f>
        <v>0</v>
      </c>
      <c r="DU25" s="15" t="n">
        <f aca="false">IF(DS25="Проти",1,0)</f>
        <v>0</v>
      </c>
      <c r="DV25" s="15" t="n">
        <f aca="false">IF(DS25="Утримався",1,0)</f>
        <v>0</v>
      </c>
      <c r="DW25" s="8" t="s">
        <v>48</v>
      </c>
      <c r="DX25" s="15" t="n">
        <f aca="false">IF(DW25="За",1,0)</f>
        <v>0</v>
      </c>
      <c r="DY25" s="15" t="n">
        <f aca="false">IF(DW25="Проти",1,0)</f>
        <v>0</v>
      </c>
      <c r="DZ25" s="15" t="n">
        <f aca="false">IF(DW25="Утримався",1,0)</f>
        <v>0</v>
      </c>
      <c r="EA25" s="8" t="s">
        <v>47</v>
      </c>
      <c r="EB25" s="15" t="n">
        <f aca="false">IF(EA25="За",1,0)</f>
        <v>1</v>
      </c>
      <c r="EC25" s="15" t="n">
        <f aca="false">IF(EA25="Проти",1,0)</f>
        <v>0</v>
      </c>
      <c r="ED25" s="15" t="n">
        <f aca="false">IF(EA25="Утримався",1,0)</f>
        <v>0</v>
      </c>
      <c r="EE25" s="8" t="s">
        <v>48</v>
      </c>
      <c r="EF25" s="15" t="n">
        <f aca="false">IF(EE25="За",1,0)</f>
        <v>0</v>
      </c>
      <c r="EG25" s="15" t="n">
        <f aca="false">IF(EE25="Проти",1,0)</f>
        <v>0</v>
      </c>
      <c r="EH25" s="15" t="n">
        <f aca="false">IF(EE25="Утримався",1,0)</f>
        <v>0</v>
      </c>
      <c r="EI25" s="8" t="s">
        <v>47</v>
      </c>
      <c r="EJ25" s="15" t="n">
        <f aca="false">IF(EI24="За",1,0)</f>
        <v>1</v>
      </c>
      <c r="EK25" s="15" t="n">
        <f aca="false">IF(EI24="Проти",1,0)</f>
        <v>0</v>
      </c>
      <c r="EL25" s="15" t="n">
        <f aca="false">IF(EI24="Утримався",1,0)</f>
        <v>0</v>
      </c>
      <c r="EM25" s="17" t="n">
        <f aca="false">COUNTIF(C25:EI25,"за")</f>
        <v>31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31</v>
      </c>
      <c r="EQ25" s="17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8" t="n">
        <v>21</v>
      </c>
      <c r="B26" s="24" t="s">
        <v>68</v>
      </c>
      <c r="C26" s="8" t="s">
        <v>47</v>
      </c>
      <c r="D26" s="15"/>
      <c r="E26" s="15"/>
      <c r="F26" s="15"/>
      <c r="G26" s="8" t="s">
        <v>47</v>
      </c>
      <c r="H26" s="15"/>
      <c r="I26" s="15"/>
      <c r="J26" s="15"/>
      <c r="K26" s="8" t="s">
        <v>47</v>
      </c>
      <c r="L26" s="15"/>
      <c r="M26" s="15"/>
      <c r="N26" s="15"/>
      <c r="O26" s="8" t="s">
        <v>47</v>
      </c>
      <c r="P26" s="15"/>
      <c r="Q26" s="15"/>
      <c r="R26" s="15"/>
      <c r="S26" s="8" t="s">
        <v>48</v>
      </c>
      <c r="T26" s="15"/>
      <c r="U26" s="15"/>
      <c r="V26" s="15"/>
      <c r="W26" s="8" t="s">
        <v>47</v>
      </c>
      <c r="X26" s="15"/>
      <c r="Y26" s="15"/>
      <c r="Z26" s="15"/>
      <c r="AA26" s="8" t="s">
        <v>47</v>
      </c>
      <c r="AB26" s="15"/>
      <c r="AC26" s="15"/>
      <c r="AD26" s="15"/>
      <c r="AE26" s="8" t="s">
        <v>47</v>
      </c>
      <c r="AF26" s="15"/>
      <c r="AG26" s="15"/>
      <c r="AH26" s="15"/>
      <c r="AI26" s="8" t="s">
        <v>47</v>
      </c>
      <c r="AJ26" s="15"/>
      <c r="AK26" s="15"/>
      <c r="AL26" s="15"/>
      <c r="AM26" s="8" t="s">
        <v>47</v>
      </c>
      <c r="AN26" s="15"/>
      <c r="AO26" s="15"/>
      <c r="AP26" s="15"/>
      <c r="AQ26" s="8" t="s">
        <v>47</v>
      </c>
      <c r="AR26" s="15"/>
      <c r="AS26" s="15"/>
      <c r="AT26" s="15"/>
      <c r="AU26" s="8" t="s">
        <v>47</v>
      </c>
      <c r="AV26" s="15"/>
      <c r="AW26" s="15"/>
      <c r="AX26" s="15"/>
      <c r="AY26" s="16" t="s">
        <v>47</v>
      </c>
      <c r="AZ26" s="15"/>
      <c r="BA26" s="15"/>
      <c r="BB26" s="15"/>
      <c r="BC26" s="8" t="s">
        <v>47</v>
      </c>
      <c r="BD26" s="15"/>
      <c r="BE26" s="15"/>
      <c r="BF26" s="15"/>
      <c r="BG26" s="8" t="s">
        <v>47</v>
      </c>
      <c r="BH26" s="15"/>
      <c r="BI26" s="15"/>
      <c r="BJ26" s="15"/>
      <c r="BK26" s="8" t="s">
        <v>47</v>
      </c>
      <c r="BL26" s="15"/>
      <c r="BM26" s="15"/>
      <c r="BN26" s="15"/>
      <c r="BO26" s="8" t="s">
        <v>47</v>
      </c>
      <c r="BP26" s="15"/>
      <c r="BQ26" s="15"/>
      <c r="BR26" s="15"/>
      <c r="BS26" s="8" t="s">
        <v>47</v>
      </c>
      <c r="BT26" s="15"/>
      <c r="BU26" s="15"/>
      <c r="BV26" s="15"/>
      <c r="BW26" s="8" t="s">
        <v>47</v>
      </c>
      <c r="BX26" s="15"/>
      <c r="BY26" s="15"/>
      <c r="BZ26" s="15"/>
      <c r="CA26" s="16" t="s">
        <v>47</v>
      </c>
      <c r="CB26" s="15"/>
      <c r="CC26" s="15"/>
      <c r="CD26" s="15"/>
      <c r="CE26" s="8" t="s">
        <v>47</v>
      </c>
      <c r="CF26" s="15"/>
      <c r="CG26" s="15"/>
      <c r="CH26" s="15"/>
      <c r="CI26" s="8" t="s">
        <v>47</v>
      </c>
      <c r="CJ26" s="15"/>
      <c r="CK26" s="15"/>
      <c r="CL26" s="15"/>
      <c r="CM26" s="8" t="s">
        <v>47</v>
      </c>
      <c r="CN26" s="15"/>
      <c r="CO26" s="15"/>
      <c r="CP26" s="15"/>
      <c r="CQ26" s="8" t="s">
        <v>47</v>
      </c>
      <c r="CR26" s="15"/>
      <c r="CS26" s="15"/>
      <c r="CT26" s="15"/>
      <c r="CU26" s="8" t="s">
        <v>47</v>
      </c>
      <c r="CV26" s="15"/>
      <c r="CW26" s="15"/>
      <c r="CX26" s="15"/>
      <c r="CY26" s="8" t="s">
        <v>47</v>
      </c>
      <c r="CZ26" s="15"/>
      <c r="DA26" s="15"/>
      <c r="DB26" s="15"/>
      <c r="DC26" s="8" t="s">
        <v>47</v>
      </c>
      <c r="DD26" s="15"/>
      <c r="DE26" s="15"/>
      <c r="DF26" s="15"/>
      <c r="DG26" s="8" t="s">
        <v>47</v>
      </c>
      <c r="DH26" s="15"/>
      <c r="DI26" s="15"/>
      <c r="DJ26" s="15"/>
      <c r="DK26" s="8" t="s">
        <v>47</v>
      </c>
      <c r="DL26" s="15"/>
      <c r="DM26" s="15"/>
      <c r="DN26" s="15"/>
      <c r="DO26" s="8" t="s">
        <v>47</v>
      </c>
      <c r="DP26" s="15"/>
      <c r="DQ26" s="15"/>
      <c r="DR26" s="15"/>
      <c r="DS26" s="8" t="s">
        <v>48</v>
      </c>
      <c r="DT26" s="15"/>
      <c r="DU26" s="15"/>
      <c r="DV26" s="15"/>
      <c r="DW26" s="8" t="s">
        <v>48</v>
      </c>
      <c r="DX26" s="15"/>
      <c r="DY26" s="15"/>
      <c r="DZ26" s="15"/>
      <c r="EA26" s="8" t="s">
        <v>47</v>
      </c>
      <c r="EB26" s="15"/>
      <c r="EC26" s="15"/>
      <c r="ED26" s="15"/>
      <c r="EE26" s="8" t="s">
        <v>48</v>
      </c>
      <c r="EF26" s="15"/>
      <c r="EG26" s="15"/>
      <c r="EH26" s="15"/>
      <c r="EI26" s="8" t="s">
        <v>47</v>
      </c>
      <c r="EJ26" s="15"/>
      <c r="EK26" s="15"/>
      <c r="EL26" s="15"/>
      <c r="EM26" s="17" t="n">
        <f aca="false">COUNTIF(C26:EI26,"за")</f>
        <v>31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31</v>
      </c>
      <c r="EQ26" s="17" t="str">
        <f aca="false">IF(EM26&gt;17,"Прийнято","Не прийнято")</f>
        <v>Прийнято</v>
      </c>
    </row>
    <row r="27" customFormat="false" ht="65.65" hidden="false" customHeight="true" outlineLevel="0" collapsed="false">
      <c r="A27" s="8" t="n">
        <v>22</v>
      </c>
      <c r="B27" s="19" t="s">
        <v>69</v>
      </c>
      <c r="C27" s="8" t="s">
        <v>47</v>
      </c>
      <c r="D27" s="15"/>
      <c r="E27" s="15"/>
      <c r="F27" s="15"/>
      <c r="G27" s="8" t="s">
        <v>47</v>
      </c>
      <c r="H27" s="15"/>
      <c r="I27" s="15"/>
      <c r="J27" s="15"/>
      <c r="K27" s="8" t="s">
        <v>47</v>
      </c>
      <c r="L27" s="15"/>
      <c r="M27" s="15"/>
      <c r="N27" s="15"/>
      <c r="O27" s="8" t="s">
        <v>47</v>
      </c>
      <c r="P27" s="15"/>
      <c r="Q27" s="15"/>
      <c r="R27" s="15"/>
      <c r="S27" s="8" t="s">
        <v>48</v>
      </c>
      <c r="T27" s="15"/>
      <c r="U27" s="15"/>
      <c r="V27" s="15"/>
      <c r="W27" s="8" t="s">
        <v>47</v>
      </c>
      <c r="X27" s="15"/>
      <c r="Y27" s="15"/>
      <c r="Z27" s="15"/>
      <c r="AA27" s="8" t="s">
        <v>47</v>
      </c>
      <c r="AB27" s="15"/>
      <c r="AC27" s="15"/>
      <c r="AD27" s="15"/>
      <c r="AE27" s="8" t="s">
        <v>47</v>
      </c>
      <c r="AF27" s="15"/>
      <c r="AG27" s="15"/>
      <c r="AH27" s="15"/>
      <c r="AI27" s="8" t="s">
        <v>47</v>
      </c>
      <c r="AJ27" s="15"/>
      <c r="AK27" s="15"/>
      <c r="AL27" s="15"/>
      <c r="AM27" s="8" t="s">
        <v>47</v>
      </c>
      <c r="AN27" s="15"/>
      <c r="AO27" s="15"/>
      <c r="AP27" s="15"/>
      <c r="AQ27" s="8" t="s">
        <v>47</v>
      </c>
      <c r="AR27" s="15"/>
      <c r="AS27" s="15"/>
      <c r="AT27" s="15"/>
      <c r="AU27" s="8" t="s">
        <v>47</v>
      </c>
      <c r="AV27" s="15"/>
      <c r="AW27" s="15"/>
      <c r="AX27" s="15"/>
      <c r="AY27" s="16" t="s">
        <v>47</v>
      </c>
      <c r="AZ27" s="15"/>
      <c r="BA27" s="15"/>
      <c r="BB27" s="15"/>
      <c r="BC27" s="8" t="s">
        <v>47</v>
      </c>
      <c r="BD27" s="15"/>
      <c r="BE27" s="15"/>
      <c r="BF27" s="15"/>
      <c r="BG27" s="8" t="s">
        <v>47</v>
      </c>
      <c r="BH27" s="15"/>
      <c r="BI27" s="15"/>
      <c r="BJ27" s="15"/>
      <c r="BK27" s="8" t="s">
        <v>47</v>
      </c>
      <c r="BL27" s="15"/>
      <c r="BM27" s="15"/>
      <c r="BN27" s="15"/>
      <c r="BO27" s="8" t="s">
        <v>47</v>
      </c>
      <c r="BP27" s="15"/>
      <c r="BQ27" s="15"/>
      <c r="BR27" s="15"/>
      <c r="BS27" s="8" t="s">
        <v>47</v>
      </c>
      <c r="BT27" s="15"/>
      <c r="BU27" s="15"/>
      <c r="BV27" s="15"/>
      <c r="BW27" s="8" t="s">
        <v>47</v>
      </c>
      <c r="BX27" s="15"/>
      <c r="BY27" s="15"/>
      <c r="BZ27" s="15"/>
      <c r="CA27" s="16" t="s">
        <v>47</v>
      </c>
      <c r="CB27" s="15"/>
      <c r="CC27" s="15"/>
      <c r="CD27" s="15"/>
      <c r="CE27" s="8" t="s">
        <v>47</v>
      </c>
      <c r="CF27" s="15"/>
      <c r="CG27" s="15"/>
      <c r="CH27" s="15"/>
      <c r="CI27" s="8" t="s">
        <v>47</v>
      </c>
      <c r="CJ27" s="15"/>
      <c r="CK27" s="15"/>
      <c r="CL27" s="15"/>
      <c r="CM27" s="8" t="s">
        <v>47</v>
      </c>
      <c r="CN27" s="15"/>
      <c r="CO27" s="15"/>
      <c r="CP27" s="15"/>
      <c r="CQ27" s="8" t="s">
        <v>47</v>
      </c>
      <c r="CR27" s="15"/>
      <c r="CS27" s="15"/>
      <c r="CT27" s="15"/>
      <c r="CU27" s="8" t="s">
        <v>47</v>
      </c>
      <c r="CV27" s="15"/>
      <c r="CW27" s="15"/>
      <c r="CX27" s="15"/>
      <c r="CY27" s="8" t="s">
        <v>47</v>
      </c>
      <c r="CZ27" s="15"/>
      <c r="DA27" s="15"/>
      <c r="DB27" s="15"/>
      <c r="DC27" s="8" t="s">
        <v>47</v>
      </c>
      <c r="DD27" s="15"/>
      <c r="DE27" s="15"/>
      <c r="DF27" s="15"/>
      <c r="DG27" s="8" t="s">
        <v>47</v>
      </c>
      <c r="DH27" s="15"/>
      <c r="DI27" s="15"/>
      <c r="DJ27" s="15"/>
      <c r="DK27" s="8" t="s">
        <v>47</v>
      </c>
      <c r="DL27" s="15"/>
      <c r="DM27" s="15"/>
      <c r="DN27" s="15"/>
      <c r="DO27" s="8" t="s">
        <v>47</v>
      </c>
      <c r="DP27" s="15"/>
      <c r="DQ27" s="15"/>
      <c r="DR27" s="15"/>
      <c r="DS27" s="8" t="s">
        <v>48</v>
      </c>
      <c r="DT27" s="15"/>
      <c r="DU27" s="15"/>
      <c r="DV27" s="15"/>
      <c r="DW27" s="8" t="s">
        <v>48</v>
      </c>
      <c r="DX27" s="15"/>
      <c r="DY27" s="15"/>
      <c r="DZ27" s="15"/>
      <c r="EA27" s="8" t="s">
        <v>47</v>
      </c>
      <c r="EB27" s="15"/>
      <c r="EC27" s="15"/>
      <c r="ED27" s="15"/>
      <c r="EE27" s="8" t="s">
        <v>48</v>
      </c>
      <c r="EF27" s="15"/>
      <c r="EG27" s="15"/>
      <c r="EH27" s="15"/>
      <c r="EI27" s="8" t="s">
        <v>47</v>
      </c>
      <c r="EJ27" s="15"/>
      <c r="EK27" s="15"/>
      <c r="EL27" s="15"/>
      <c r="EM27" s="17" t="n">
        <f aca="false">COUNTIF(C27:EI27,"за")</f>
        <v>31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31</v>
      </c>
      <c r="EQ27" s="17" t="str">
        <f aca="false">IF(EM27&gt;17,"Прийнято","Не прийнято")</f>
        <v>Прийнято</v>
      </c>
    </row>
    <row r="28" customFormat="false" ht="65.65" hidden="false" customHeight="true" outlineLevel="0" collapsed="false">
      <c r="A28" s="8" t="n">
        <v>23</v>
      </c>
      <c r="B28" s="19" t="s">
        <v>70</v>
      </c>
      <c r="C28" s="8" t="s">
        <v>47</v>
      </c>
      <c r="D28" s="15"/>
      <c r="E28" s="15"/>
      <c r="F28" s="15"/>
      <c r="G28" s="8" t="s">
        <v>47</v>
      </c>
      <c r="H28" s="15"/>
      <c r="I28" s="15"/>
      <c r="J28" s="15"/>
      <c r="K28" s="8" t="s">
        <v>47</v>
      </c>
      <c r="L28" s="15"/>
      <c r="M28" s="15"/>
      <c r="N28" s="15"/>
      <c r="O28" s="8" t="s">
        <v>47</v>
      </c>
      <c r="P28" s="15"/>
      <c r="Q28" s="15"/>
      <c r="R28" s="15"/>
      <c r="S28" s="8" t="s">
        <v>48</v>
      </c>
      <c r="T28" s="15"/>
      <c r="U28" s="15"/>
      <c r="V28" s="15"/>
      <c r="W28" s="8" t="s">
        <v>47</v>
      </c>
      <c r="X28" s="15"/>
      <c r="Y28" s="15"/>
      <c r="Z28" s="15"/>
      <c r="AA28" s="8" t="s">
        <v>47</v>
      </c>
      <c r="AB28" s="15"/>
      <c r="AC28" s="15"/>
      <c r="AD28" s="15"/>
      <c r="AE28" s="8" t="s">
        <v>47</v>
      </c>
      <c r="AF28" s="15"/>
      <c r="AG28" s="15"/>
      <c r="AH28" s="15"/>
      <c r="AI28" s="8" t="s">
        <v>47</v>
      </c>
      <c r="AJ28" s="15"/>
      <c r="AK28" s="15"/>
      <c r="AL28" s="15"/>
      <c r="AM28" s="8" t="s">
        <v>47</v>
      </c>
      <c r="AN28" s="15"/>
      <c r="AO28" s="15"/>
      <c r="AP28" s="15"/>
      <c r="AQ28" s="8" t="s">
        <v>47</v>
      </c>
      <c r="AR28" s="15"/>
      <c r="AS28" s="15"/>
      <c r="AT28" s="15"/>
      <c r="AU28" s="8" t="s">
        <v>47</v>
      </c>
      <c r="AV28" s="15"/>
      <c r="AW28" s="15"/>
      <c r="AX28" s="15"/>
      <c r="AY28" s="16" t="s">
        <v>47</v>
      </c>
      <c r="AZ28" s="15"/>
      <c r="BA28" s="15"/>
      <c r="BB28" s="15"/>
      <c r="BC28" s="8" t="s">
        <v>47</v>
      </c>
      <c r="BD28" s="15"/>
      <c r="BE28" s="15"/>
      <c r="BF28" s="15"/>
      <c r="BG28" s="8" t="s">
        <v>47</v>
      </c>
      <c r="BH28" s="15"/>
      <c r="BI28" s="15"/>
      <c r="BJ28" s="15"/>
      <c r="BK28" s="8" t="s">
        <v>47</v>
      </c>
      <c r="BL28" s="15"/>
      <c r="BM28" s="15"/>
      <c r="BN28" s="15"/>
      <c r="BO28" s="8" t="s">
        <v>47</v>
      </c>
      <c r="BP28" s="15"/>
      <c r="BQ28" s="15"/>
      <c r="BR28" s="15"/>
      <c r="BS28" s="8" t="s">
        <v>47</v>
      </c>
      <c r="BT28" s="15"/>
      <c r="BU28" s="15"/>
      <c r="BV28" s="15"/>
      <c r="BW28" s="8" t="s">
        <v>47</v>
      </c>
      <c r="BX28" s="15"/>
      <c r="BY28" s="15"/>
      <c r="BZ28" s="15"/>
      <c r="CA28" s="16" t="s">
        <v>47</v>
      </c>
      <c r="CB28" s="15"/>
      <c r="CC28" s="15"/>
      <c r="CD28" s="15"/>
      <c r="CE28" s="8" t="s">
        <v>47</v>
      </c>
      <c r="CF28" s="15"/>
      <c r="CG28" s="15"/>
      <c r="CH28" s="15"/>
      <c r="CI28" s="8" t="s">
        <v>47</v>
      </c>
      <c r="CJ28" s="15"/>
      <c r="CK28" s="15"/>
      <c r="CL28" s="15"/>
      <c r="CM28" s="8" t="s">
        <v>47</v>
      </c>
      <c r="CN28" s="15"/>
      <c r="CO28" s="15"/>
      <c r="CP28" s="15"/>
      <c r="CQ28" s="8" t="s">
        <v>47</v>
      </c>
      <c r="CR28" s="15"/>
      <c r="CS28" s="15"/>
      <c r="CT28" s="15"/>
      <c r="CU28" s="8" t="s">
        <v>47</v>
      </c>
      <c r="CV28" s="15"/>
      <c r="CW28" s="15"/>
      <c r="CX28" s="15"/>
      <c r="CY28" s="8" t="s">
        <v>47</v>
      </c>
      <c r="CZ28" s="15"/>
      <c r="DA28" s="15"/>
      <c r="DB28" s="15"/>
      <c r="DC28" s="8" t="s">
        <v>47</v>
      </c>
      <c r="DD28" s="15"/>
      <c r="DE28" s="15"/>
      <c r="DF28" s="15"/>
      <c r="DG28" s="8" t="s">
        <v>47</v>
      </c>
      <c r="DH28" s="15"/>
      <c r="DI28" s="15"/>
      <c r="DJ28" s="15"/>
      <c r="DK28" s="8" t="s">
        <v>47</v>
      </c>
      <c r="DL28" s="15"/>
      <c r="DM28" s="15"/>
      <c r="DN28" s="15"/>
      <c r="DO28" s="8" t="s">
        <v>47</v>
      </c>
      <c r="DP28" s="15"/>
      <c r="DQ28" s="15"/>
      <c r="DR28" s="15"/>
      <c r="DS28" s="8" t="s">
        <v>48</v>
      </c>
      <c r="DT28" s="15"/>
      <c r="DU28" s="15"/>
      <c r="DV28" s="15"/>
      <c r="DW28" s="8" t="s">
        <v>48</v>
      </c>
      <c r="DX28" s="15"/>
      <c r="DY28" s="15"/>
      <c r="DZ28" s="15"/>
      <c r="EA28" s="8" t="s">
        <v>47</v>
      </c>
      <c r="EB28" s="15"/>
      <c r="EC28" s="15"/>
      <c r="ED28" s="15"/>
      <c r="EE28" s="8" t="s">
        <v>48</v>
      </c>
      <c r="EF28" s="15"/>
      <c r="EG28" s="15"/>
      <c r="EH28" s="15"/>
      <c r="EI28" s="8" t="s">
        <v>47</v>
      </c>
      <c r="EJ28" s="15"/>
      <c r="EK28" s="15"/>
      <c r="EL28" s="15"/>
      <c r="EM28" s="17" t="n">
        <f aca="false">COUNTIF(C28:EI28,"за")</f>
        <v>31</v>
      </c>
      <c r="EN28" s="17" t="n">
        <f aca="false">COUNTIF(C28:EI28,"проти")</f>
        <v>0</v>
      </c>
      <c r="EO28" s="17" t="n">
        <f aca="false">COUNTIF(C28:EI28, "Утримався")</f>
        <v>0</v>
      </c>
      <c r="EP28" s="17" t="n">
        <f aca="false">SUM(EO28,EN28,EM28)</f>
        <v>31</v>
      </c>
      <c r="EQ28" s="17" t="str">
        <f aca="false">IF(EM28&gt;17,"Прийнято","Не прийнято")</f>
        <v>Прийнято</v>
      </c>
    </row>
    <row r="29" customFormat="false" ht="65.65" hidden="false" customHeight="true" outlineLevel="0" collapsed="false">
      <c r="A29" s="8" t="n">
        <v>24</v>
      </c>
      <c r="B29" s="19" t="s">
        <v>71</v>
      </c>
      <c r="C29" s="8" t="s">
        <v>47</v>
      </c>
      <c r="D29" s="15"/>
      <c r="E29" s="15"/>
      <c r="F29" s="15"/>
      <c r="G29" s="8" t="s">
        <v>47</v>
      </c>
      <c r="H29" s="15"/>
      <c r="I29" s="15"/>
      <c r="J29" s="15"/>
      <c r="K29" s="8" t="s">
        <v>47</v>
      </c>
      <c r="L29" s="15"/>
      <c r="M29" s="15"/>
      <c r="N29" s="15"/>
      <c r="O29" s="8" t="s">
        <v>47</v>
      </c>
      <c r="P29" s="15"/>
      <c r="Q29" s="15"/>
      <c r="R29" s="15"/>
      <c r="S29" s="8" t="s">
        <v>48</v>
      </c>
      <c r="T29" s="15"/>
      <c r="U29" s="15"/>
      <c r="V29" s="15"/>
      <c r="W29" s="8" t="s">
        <v>47</v>
      </c>
      <c r="X29" s="15"/>
      <c r="Y29" s="15"/>
      <c r="Z29" s="15"/>
      <c r="AA29" s="8" t="s">
        <v>47</v>
      </c>
      <c r="AB29" s="15"/>
      <c r="AC29" s="15"/>
      <c r="AD29" s="15"/>
      <c r="AE29" s="8" t="s">
        <v>47</v>
      </c>
      <c r="AF29" s="15"/>
      <c r="AG29" s="15"/>
      <c r="AH29" s="15"/>
      <c r="AI29" s="8" t="s">
        <v>47</v>
      </c>
      <c r="AJ29" s="15"/>
      <c r="AK29" s="15"/>
      <c r="AL29" s="15"/>
      <c r="AM29" s="8" t="s">
        <v>47</v>
      </c>
      <c r="AN29" s="15"/>
      <c r="AO29" s="15"/>
      <c r="AP29" s="15"/>
      <c r="AQ29" s="8" t="s">
        <v>47</v>
      </c>
      <c r="AR29" s="15"/>
      <c r="AS29" s="15"/>
      <c r="AT29" s="15"/>
      <c r="AU29" s="8" t="s">
        <v>47</v>
      </c>
      <c r="AV29" s="15"/>
      <c r="AW29" s="15"/>
      <c r="AX29" s="15"/>
      <c r="AY29" s="16" t="s">
        <v>47</v>
      </c>
      <c r="AZ29" s="15"/>
      <c r="BA29" s="15"/>
      <c r="BB29" s="15"/>
      <c r="BC29" s="8" t="s">
        <v>47</v>
      </c>
      <c r="BD29" s="15"/>
      <c r="BE29" s="15"/>
      <c r="BF29" s="15"/>
      <c r="BG29" s="8" t="s">
        <v>47</v>
      </c>
      <c r="BH29" s="15"/>
      <c r="BI29" s="15"/>
      <c r="BJ29" s="15"/>
      <c r="BK29" s="8" t="s">
        <v>47</v>
      </c>
      <c r="BL29" s="15"/>
      <c r="BM29" s="15"/>
      <c r="BN29" s="15"/>
      <c r="BO29" s="8" t="s">
        <v>47</v>
      </c>
      <c r="BP29" s="15"/>
      <c r="BQ29" s="15"/>
      <c r="BR29" s="15"/>
      <c r="BS29" s="8" t="s">
        <v>47</v>
      </c>
      <c r="BT29" s="15"/>
      <c r="BU29" s="15"/>
      <c r="BV29" s="15"/>
      <c r="BW29" s="8" t="s">
        <v>47</v>
      </c>
      <c r="BX29" s="15"/>
      <c r="BY29" s="15"/>
      <c r="BZ29" s="15"/>
      <c r="CA29" s="16" t="s">
        <v>47</v>
      </c>
      <c r="CB29" s="15"/>
      <c r="CC29" s="15"/>
      <c r="CD29" s="15"/>
      <c r="CE29" s="8" t="s">
        <v>47</v>
      </c>
      <c r="CF29" s="15"/>
      <c r="CG29" s="15"/>
      <c r="CH29" s="15"/>
      <c r="CI29" s="8" t="s">
        <v>47</v>
      </c>
      <c r="CJ29" s="15"/>
      <c r="CK29" s="15"/>
      <c r="CL29" s="15"/>
      <c r="CM29" s="8" t="s">
        <v>47</v>
      </c>
      <c r="CN29" s="15"/>
      <c r="CO29" s="15"/>
      <c r="CP29" s="15"/>
      <c r="CQ29" s="8" t="s">
        <v>47</v>
      </c>
      <c r="CR29" s="15"/>
      <c r="CS29" s="15"/>
      <c r="CT29" s="15"/>
      <c r="CU29" s="8" t="s">
        <v>47</v>
      </c>
      <c r="CV29" s="15"/>
      <c r="CW29" s="15"/>
      <c r="CX29" s="15"/>
      <c r="CY29" s="8" t="s">
        <v>47</v>
      </c>
      <c r="CZ29" s="15"/>
      <c r="DA29" s="15"/>
      <c r="DB29" s="15"/>
      <c r="DC29" s="8" t="s">
        <v>47</v>
      </c>
      <c r="DD29" s="15"/>
      <c r="DE29" s="15"/>
      <c r="DF29" s="15"/>
      <c r="DG29" s="8" t="s">
        <v>47</v>
      </c>
      <c r="DH29" s="15"/>
      <c r="DI29" s="15"/>
      <c r="DJ29" s="15"/>
      <c r="DK29" s="8" t="s">
        <v>47</v>
      </c>
      <c r="DL29" s="15"/>
      <c r="DM29" s="15"/>
      <c r="DN29" s="15"/>
      <c r="DO29" s="8" t="s">
        <v>47</v>
      </c>
      <c r="DP29" s="15"/>
      <c r="DQ29" s="15"/>
      <c r="DR29" s="15"/>
      <c r="DS29" s="8" t="s">
        <v>48</v>
      </c>
      <c r="DT29" s="15"/>
      <c r="DU29" s="15"/>
      <c r="DV29" s="15"/>
      <c r="DW29" s="8" t="s">
        <v>48</v>
      </c>
      <c r="DX29" s="15"/>
      <c r="DY29" s="15"/>
      <c r="DZ29" s="15"/>
      <c r="EA29" s="8" t="s">
        <v>47</v>
      </c>
      <c r="EB29" s="15"/>
      <c r="EC29" s="15"/>
      <c r="ED29" s="15"/>
      <c r="EE29" s="8" t="s">
        <v>48</v>
      </c>
      <c r="EF29" s="15"/>
      <c r="EG29" s="15"/>
      <c r="EH29" s="15"/>
      <c r="EI29" s="8" t="s">
        <v>47</v>
      </c>
      <c r="EJ29" s="15"/>
      <c r="EK29" s="15"/>
      <c r="EL29" s="15"/>
      <c r="EM29" s="17" t="n">
        <f aca="false">COUNTIF(C29:EI29,"за")</f>
        <v>31</v>
      </c>
      <c r="EN29" s="17" t="n">
        <f aca="false">COUNTIF(C29:EI29,"проти")</f>
        <v>0</v>
      </c>
      <c r="EO29" s="17" t="n">
        <f aca="false">COUNTIF(C29:EI29, "Утримався")</f>
        <v>0</v>
      </c>
      <c r="EP29" s="17" t="n">
        <f aca="false">SUM(EO29,EN29,EM29)</f>
        <v>31</v>
      </c>
      <c r="EQ29" s="17" t="str">
        <f aca="false">IF(EM29&gt;17,"Прийнято","Не прийнято")</f>
        <v>Прийнято</v>
      </c>
    </row>
    <row r="30" customFormat="false" ht="65.65" hidden="false" customHeight="true" outlineLevel="0" collapsed="false">
      <c r="A30" s="8" t="n">
        <v>25</v>
      </c>
      <c r="B30" s="24" t="s">
        <v>72</v>
      </c>
      <c r="C30" s="8" t="s">
        <v>47</v>
      </c>
      <c r="D30" s="15"/>
      <c r="E30" s="15"/>
      <c r="F30" s="15"/>
      <c r="G30" s="8" t="s">
        <v>47</v>
      </c>
      <c r="H30" s="15"/>
      <c r="I30" s="15"/>
      <c r="J30" s="15"/>
      <c r="K30" s="8" t="s">
        <v>47</v>
      </c>
      <c r="L30" s="15"/>
      <c r="M30" s="15"/>
      <c r="N30" s="15"/>
      <c r="O30" s="8" t="s">
        <v>47</v>
      </c>
      <c r="P30" s="15"/>
      <c r="Q30" s="15"/>
      <c r="R30" s="15"/>
      <c r="S30" s="8" t="s">
        <v>48</v>
      </c>
      <c r="T30" s="15"/>
      <c r="U30" s="15"/>
      <c r="V30" s="15"/>
      <c r="W30" s="8" t="s">
        <v>47</v>
      </c>
      <c r="X30" s="15"/>
      <c r="Y30" s="15"/>
      <c r="Z30" s="15"/>
      <c r="AA30" s="8" t="s">
        <v>47</v>
      </c>
      <c r="AB30" s="15"/>
      <c r="AC30" s="15"/>
      <c r="AD30" s="15"/>
      <c r="AE30" s="8" t="s">
        <v>47</v>
      </c>
      <c r="AF30" s="15"/>
      <c r="AG30" s="15"/>
      <c r="AH30" s="15"/>
      <c r="AI30" s="8" t="s">
        <v>47</v>
      </c>
      <c r="AJ30" s="15"/>
      <c r="AK30" s="15"/>
      <c r="AL30" s="15"/>
      <c r="AM30" s="8" t="s">
        <v>47</v>
      </c>
      <c r="AN30" s="15"/>
      <c r="AO30" s="15"/>
      <c r="AP30" s="15"/>
      <c r="AQ30" s="8" t="s">
        <v>47</v>
      </c>
      <c r="AR30" s="15"/>
      <c r="AS30" s="15"/>
      <c r="AT30" s="15"/>
      <c r="AU30" s="8" t="s">
        <v>47</v>
      </c>
      <c r="AV30" s="15"/>
      <c r="AW30" s="15"/>
      <c r="AX30" s="15"/>
      <c r="AY30" s="16" t="s">
        <v>47</v>
      </c>
      <c r="AZ30" s="15"/>
      <c r="BA30" s="15"/>
      <c r="BB30" s="15"/>
      <c r="BC30" s="8" t="s">
        <v>47</v>
      </c>
      <c r="BD30" s="15"/>
      <c r="BE30" s="15"/>
      <c r="BF30" s="15"/>
      <c r="BG30" s="8" t="s">
        <v>47</v>
      </c>
      <c r="BH30" s="15"/>
      <c r="BI30" s="15"/>
      <c r="BJ30" s="15"/>
      <c r="BK30" s="8" t="s">
        <v>47</v>
      </c>
      <c r="BL30" s="15"/>
      <c r="BM30" s="15"/>
      <c r="BN30" s="15"/>
      <c r="BO30" s="8" t="s">
        <v>47</v>
      </c>
      <c r="BP30" s="15"/>
      <c r="BQ30" s="15"/>
      <c r="BR30" s="15"/>
      <c r="BS30" s="8" t="s">
        <v>47</v>
      </c>
      <c r="BT30" s="15"/>
      <c r="BU30" s="15"/>
      <c r="BV30" s="15"/>
      <c r="BW30" s="16" t="s">
        <v>73</v>
      </c>
      <c r="BX30" s="15"/>
      <c r="BY30" s="15"/>
      <c r="BZ30" s="15"/>
      <c r="CA30" s="16" t="s">
        <v>47</v>
      </c>
      <c r="CB30" s="15"/>
      <c r="CC30" s="15"/>
      <c r="CD30" s="15"/>
      <c r="CE30" s="8" t="s">
        <v>47</v>
      </c>
      <c r="CF30" s="15"/>
      <c r="CG30" s="15"/>
      <c r="CH30" s="15"/>
      <c r="CI30" s="8" t="s">
        <v>47</v>
      </c>
      <c r="CJ30" s="15"/>
      <c r="CK30" s="15"/>
      <c r="CL30" s="15"/>
      <c r="CM30" s="8" t="s">
        <v>47</v>
      </c>
      <c r="CN30" s="15"/>
      <c r="CO30" s="15"/>
      <c r="CP30" s="15"/>
      <c r="CQ30" s="8" t="s">
        <v>47</v>
      </c>
      <c r="CR30" s="15"/>
      <c r="CS30" s="15"/>
      <c r="CT30" s="15"/>
      <c r="CU30" s="8" t="s">
        <v>47</v>
      </c>
      <c r="CV30" s="15"/>
      <c r="CW30" s="15"/>
      <c r="CX30" s="15"/>
      <c r="CY30" s="8" t="s">
        <v>47</v>
      </c>
      <c r="CZ30" s="15"/>
      <c r="DA30" s="15"/>
      <c r="DB30" s="15"/>
      <c r="DC30" s="8" t="s">
        <v>47</v>
      </c>
      <c r="DD30" s="15"/>
      <c r="DE30" s="15"/>
      <c r="DF30" s="15"/>
      <c r="DG30" s="8" t="s">
        <v>47</v>
      </c>
      <c r="DH30" s="15"/>
      <c r="DI30" s="15"/>
      <c r="DJ30" s="15"/>
      <c r="DK30" s="8" t="s">
        <v>47</v>
      </c>
      <c r="DL30" s="15"/>
      <c r="DM30" s="15"/>
      <c r="DN30" s="15"/>
      <c r="DO30" s="8" t="s">
        <v>47</v>
      </c>
      <c r="DP30" s="15"/>
      <c r="DQ30" s="15"/>
      <c r="DR30" s="15"/>
      <c r="DS30" s="8" t="s">
        <v>48</v>
      </c>
      <c r="DT30" s="15"/>
      <c r="DU30" s="15"/>
      <c r="DV30" s="15"/>
      <c r="DW30" s="8" t="s">
        <v>48</v>
      </c>
      <c r="DX30" s="15"/>
      <c r="DY30" s="15"/>
      <c r="DZ30" s="15"/>
      <c r="EA30" s="8" t="s">
        <v>47</v>
      </c>
      <c r="EB30" s="15"/>
      <c r="EC30" s="15"/>
      <c r="ED30" s="15"/>
      <c r="EE30" s="8" t="s">
        <v>48</v>
      </c>
      <c r="EF30" s="15"/>
      <c r="EG30" s="15"/>
      <c r="EH30" s="15"/>
      <c r="EI30" s="8" t="s">
        <v>47</v>
      </c>
      <c r="EJ30" s="15"/>
      <c r="EK30" s="15"/>
      <c r="EL30" s="15"/>
      <c r="EM30" s="17" t="n">
        <f aca="false">COUNTIF(C30:EI30,"за")</f>
        <v>30</v>
      </c>
      <c r="EN30" s="17" t="n">
        <f aca="false">COUNTIF(C30:EI30,"проти")</f>
        <v>0</v>
      </c>
      <c r="EO30" s="17" t="n">
        <f aca="false">COUNTIF(C30:EI30, "Утримався")</f>
        <v>0</v>
      </c>
      <c r="EP30" s="17" t="n">
        <f aca="false">SUM(EO30,EN30,EM30)</f>
        <v>30</v>
      </c>
      <c r="EQ30" s="17" t="str">
        <f aca="false">IF(EM30&gt;17,"Прийнято","Не прийнято")</f>
        <v>Прийнято</v>
      </c>
    </row>
    <row r="31" customFormat="false" ht="65.65" hidden="false" customHeight="true" outlineLevel="0" collapsed="false">
      <c r="A31" s="8" t="n">
        <v>26</v>
      </c>
      <c r="B31" s="19" t="s">
        <v>74</v>
      </c>
      <c r="C31" s="8" t="s">
        <v>47</v>
      </c>
      <c r="D31" s="15"/>
      <c r="E31" s="15"/>
      <c r="F31" s="15"/>
      <c r="G31" s="8" t="s">
        <v>47</v>
      </c>
      <c r="H31" s="15"/>
      <c r="I31" s="15"/>
      <c r="J31" s="15"/>
      <c r="K31" s="8" t="s">
        <v>47</v>
      </c>
      <c r="L31" s="15"/>
      <c r="M31" s="15"/>
      <c r="N31" s="15"/>
      <c r="O31" s="8" t="s">
        <v>47</v>
      </c>
      <c r="P31" s="15"/>
      <c r="Q31" s="15"/>
      <c r="R31" s="15"/>
      <c r="S31" s="8" t="s">
        <v>48</v>
      </c>
      <c r="T31" s="15"/>
      <c r="U31" s="15"/>
      <c r="V31" s="15"/>
      <c r="W31" s="8" t="s">
        <v>47</v>
      </c>
      <c r="X31" s="15"/>
      <c r="Y31" s="15"/>
      <c r="Z31" s="15"/>
      <c r="AA31" s="8" t="s">
        <v>47</v>
      </c>
      <c r="AB31" s="15"/>
      <c r="AC31" s="15"/>
      <c r="AD31" s="15"/>
      <c r="AE31" s="8" t="s">
        <v>47</v>
      </c>
      <c r="AF31" s="15"/>
      <c r="AG31" s="15"/>
      <c r="AH31" s="15"/>
      <c r="AI31" s="8" t="s">
        <v>47</v>
      </c>
      <c r="AJ31" s="15"/>
      <c r="AK31" s="15"/>
      <c r="AL31" s="15"/>
      <c r="AM31" s="8" t="s">
        <v>47</v>
      </c>
      <c r="AN31" s="15"/>
      <c r="AO31" s="15"/>
      <c r="AP31" s="15"/>
      <c r="AQ31" s="8" t="s">
        <v>47</v>
      </c>
      <c r="AR31" s="15"/>
      <c r="AS31" s="15"/>
      <c r="AT31" s="15"/>
      <c r="AU31" s="8" t="s">
        <v>47</v>
      </c>
      <c r="AV31" s="15"/>
      <c r="AW31" s="15"/>
      <c r="AX31" s="15"/>
      <c r="AY31" s="16" t="s">
        <v>47</v>
      </c>
      <c r="AZ31" s="15"/>
      <c r="BA31" s="15"/>
      <c r="BB31" s="15"/>
      <c r="BC31" s="8" t="s">
        <v>47</v>
      </c>
      <c r="BD31" s="15"/>
      <c r="BE31" s="15"/>
      <c r="BF31" s="15"/>
      <c r="BG31" s="8" t="s">
        <v>47</v>
      </c>
      <c r="BH31" s="15"/>
      <c r="BI31" s="15"/>
      <c r="BJ31" s="15"/>
      <c r="BK31" s="8" t="s">
        <v>47</v>
      </c>
      <c r="BL31" s="15"/>
      <c r="BM31" s="15"/>
      <c r="BN31" s="15"/>
      <c r="BO31" s="8" t="s">
        <v>47</v>
      </c>
      <c r="BP31" s="15"/>
      <c r="BQ31" s="15"/>
      <c r="BR31" s="15"/>
      <c r="BS31" s="8" t="s">
        <v>47</v>
      </c>
      <c r="BT31" s="15"/>
      <c r="BU31" s="15"/>
      <c r="BV31" s="15"/>
      <c r="BW31" s="8" t="s">
        <v>47</v>
      </c>
      <c r="BX31" s="15"/>
      <c r="BY31" s="15"/>
      <c r="BZ31" s="15"/>
      <c r="CA31" s="16" t="s">
        <v>47</v>
      </c>
      <c r="CB31" s="15"/>
      <c r="CC31" s="15"/>
      <c r="CD31" s="15"/>
      <c r="CE31" s="8" t="s">
        <v>47</v>
      </c>
      <c r="CF31" s="15"/>
      <c r="CG31" s="15"/>
      <c r="CH31" s="15"/>
      <c r="CI31" s="8" t="s">
        <v>47</v>
      </c>
      <c r="CJ31" s="15"/>
      <c r="CK31" s="15"/>
      <c r="CL31" s="15"/>
      <c r="CM31" s="8" t="s">
        <v>47</v>
      </c>
      <c r="CN31" s="15"/>
      <c r="CO31" s="15"/>
      <c r="CP31" s="15"/>
      <c r="CQ31" s="8" t="s">
        <v>47</v>
      </c>
      <c r="CR31" s="15"/>
      <c r="CS31" s="15"/>
      <c r="CT31" s="15"/>
      <c r="CU31" s="8" t="s">
        <v>47</v>
      </c>
      <c r="CV31" s="15"/>
      <c r="CW31" s="15"/>
      <c r="CX31" s="15"/>
      <c r="CY31" s="8" t="s">
        <v>47</v>
      </c>
      <c r="CZ31" s="15"/>
      <c r="DA31" s="15"/>
      <c r="DB31" s="15"/>
      <c r="DC31" s="8" t="s">
        <v>47</v>
      </c>
      <c r="DD31" s="15"/>
      <c r="DE31" s="15"/>
      <c r="DF31" s="15"/>
      <c r="DG31" s="8" t="s">
        <v>47</v>
      </c>
      <c r="DH31" s="15"/>
      <c r="DI31" s="15"/>
      <c r="DJ31" s="15"/>
      <c r="DK31" s="8" t="s">
        <v>47</v>
      </c>
      <c r="DL31" s="15"/>
      <c r="DM31" s="15"/>
      <c r="DN31" s="15"/>
      <c r="DO31" s="8" t="s">
        <v>47</v>
      </c>
      <c r="DP31" s="15"/>
      <c r="DQ31" s="15"/>
      <c r="DR31" s="15"/>
      <c r="DS31" s="8" t="s">
        <v>48</v>
      </c>
      <c r="DT31" s="15"/>
      <c r="DU31" s="15"/>
      <c r="DV31" s="15"/>
      <c r="DW31" s="8" t="s">
        <v>48</v>
      </c>
      <c r="DX31" s="15"/>
      <c r="DY31" s="15"/>
      <c r="DZ31" s="15"/>
      <c r="EA31" s="8" t="s">
        <v>47</v>
      </c>
      <c r="EB31" s="15"/>
      <c r="EC31" s="15"/>
      <c r="ED31" s="15"/>
      <c r="EE31" s="8" t="s">
        <v>48</v>
      </c>
      <c r="EF31" s="15"/>
      <c r="EG31" s="15"/>
      <c r="EH31" s="15"/>
      <c r="EI31" s="8" t="s">
        <v>47</v>
      </c>
      <c r="EJ31" s="15"/>
      <c r="EK31" s="15"/>
      <c r="EL31" s="15"/>
      <c r="EM31" s="17" t="n">
        <f aca="false">COUNTIF(C31:EI31,"за")</f>
        <v>31</v>
      </c>
      <c r="EN31" s="17" t="n">
        <f aca="false">COUNTIF(C31:EI31,"проти")</f>
        <v>0</v>
      </c>
      <c r="EO31" s="17" t="n">
        <f aca="false">COUNTIF(C31:EI31, "Утримався")</f>
        <v>0</v>
      </c>
      <c r="EP31" s="17" t="n">
        <f aca="false">SUM(EO31,EN31,EM31)</f>
        <v>31</v>
      </c>
      <c r="EQ31" s="17" t="str">
        <f aca="false">IF(EM31&gt;17,"Прийнято","Не прийнято")</f>
        <v>Прийнято</v>
      </c>
    </row>
    <row r="32" customFormat="false" ht="65.65" hidden="false" customHeight="true" outlineLevel="0" collapsed="false">
      <c r="A32" s="8" t="n">
        <v>27</v>
      </c>
      <c r="B32" s="20" t="s">
        <v>75</v>
      </c>
      <c r="C32" s="8" t="s">
        <v>47</v>
      </c>
      <c r="D32" s="15"/>
      <c r="E32" s="15"/>
      <c r="F32" s="15"/>
      <c r="G32" s="8" t="s">
        <v>47</v>
      </c>
      <c r="H32" s="15"/>
      <c r="I32" s="15"/>
      <c r="J32" s="15"/>
      <c r="K32" s="8" t="s">
        <v>47</v>
      </c>
      <c r="L32" s="15"/>
      <c r="M32" s="15"/>
      <c r="N32" s="15"/>
      <c r="O32" s="8" t="s">
        <v>47</v>
      </c>
      <c r="P32" s="15"/>
      <c r="Q32" s="15"/>
      <c r="R32" s="15"/>
      <c r="S32" s="8" t="s">
        <v>48</v>
      </c>
      <c r="T32" s="15"/>
      <c r="U32" s="15"/>
      <c r="V32" s="15"/>
      <c r="W32" s="8" t="s">
        <v>47</v>
      </c>
      <c r="X32" s="15"/>
      <c r="Y32" s="15"/>
      <c r="Z32" s="15"/>
      <c r="AA32" s="8" t="s">
        <v>47</v>
      </c>
      <c r="AB32" s="15"/>
      <c r="AC32" s="15"/>
      <c r="AD32" s="15"/>
      <c r="AE32" s="8" t="s">
        <v>47</v>
      </c>
      <c r="AF32" s="15"/>
      <c r="AG32" s="15"/>
      <c r="AH32" s="15"/>
      <c r="AI32" s="8" t="s">
        <v>47</v>
      </c>
      <c r="AJ32" s="15"/>
      <c r="AK32" s="15"/>
      <c r="AL32" s="15"/>
      <c r="AM32" s="8" t="s">
        <v>47</v>
      </c>
      <c r="AN32" s="15"/>
      <c r="AO32" s="15"/>
      <c r="AP32" s="15"/>
      <c r="AQ32" s="8" t="s">
        <v>47</v>
      </c>
      <c r="AR32" s="15"/>
      <c r="AS32" s="15"/>
      <c r="AT32" s="15"/>
      <c r="AU32" s="8" t="s">
        <v>47</v>
      </c>
      <c r="AV32" s="15"/>
      <c r="AW32" s="15"/>
      <c r="AX32" s="15"/>
      <c r="AY32" s="16" t="s">
        <v>47</v>
      </c>
      <c r="AZ32" s="15"/>
      <c r="BA32" s="15"/>
      <c r="BB32" s="15"/>
      <c r="BC32" s="8" t="s">
        <v>47</v>
      </c>
      <c r="BD32" s="15"/>
      <c r="BE32" s="15"/>
      <c r="BF32" s="15"/>
      <c r="BG32" s="8" t="s">
        <v>47</v>
      </c>
      <c r="BH32" s="15"/>
      <c r="BI32" s="15"/>
      <c r="BJ32" s="15"/>
      <c r="BK32" s="8" t="s">
        <v>47</v>
      </c>
      <c r="BL32" s="15"/>
      <c r="BM32" s="15"/>
      <c r="BN32" s="15"/>
      <c r="BO32" s="8" t="s">
        <v>47</v>
      </c>
      <c r="BP32" s="15"/>
      <c r="BQ32" s="15"/>
      <c r="BR32" s="15"/>
      <c r="BS32" s="8" t="s">
        <v>47</v>
      </c>
      <c r="BT32" s="15"/>
      <c r="BU32" s="15"/>
      <c r="BV32" s="15"/>
      <c r="BW32" s="8" t="s">
        <v>47</v>
      </c>
      <c r="BX32" s="15"/>
      <c r="BY32" s="15"/>
      <c r="BZ32" s="15"/>
      <c r="CA32" s="16" t="s">
        <v>47</v>
      </c>
      <c r="CB32" s="15"/>
      <c r="CC32" s="15"/>
      <c r="CD32" s="15"/>
      <c r="CE32" s="8" t="s">
        <v>47</v>
      </c>
      <c r="CF32" s="15"/>
      <c r="CG32" s="15"/>
      <c r="CH32" s="15"/>
      <c r="CI32" s="8" t="s">
        <v>47</v>
      </c>
      <c r="CJ32" s="15"/>
      <c r="CK32" s="15"/>
      <c r="CL32" s="15"/>
      <c r="CM32" s="8" t="s">
        <v>47</v>
      </c>
      <c r="CN32" s="15"/>
      <c r="CO32" s="15"/>
      <c r="CP32" s="15"/>
      <c r="CQ32" s="8" t="s">
        <v>47</v>
      </c>
      <c r="CR32" s="15"/>
      <c r="CS32" s="15"/>
      <c r="CT32" s="15"/>
      <c r="CU32" s="8" t="s">
        <v>47</v>
      </c>
      <c r="CV32" s="15"/>
      <c r="CW32" s="15"/>
      <c r="CX32" s="15"/>
      <c r="CY32" s="8" t="s">
        <v>47</v>
      </c>
      <c r="CZ32" s="15"/>
      <c r="DA32" s="15"/>
      <c r="DB32" s="15"/>
      <c r="DC32" s="8" t="s">
        <v>47</v>
      </c>
      <c r="DD32" s="15"/>
      <c r="DE32" s="15"/>
      <c r="DF32" s="15"/>
      <c r="DG32" s="8" t="s">
        <v>47</v>
      </c>
      <c r="DH32" s="15"/>
      <c r="DI32" s="15"/>
      <c r="DJ32" s="15"/>
      <c r="DK32" s="8" t="s">
        <v>47</v>
      </c>
      <c r="DL32" s="15"/>
      <c r="DM32" s="15"/>
      <c r="DN32" s="15"/>
      <c r="DO32" s="8" t="s">
        <v>47</v>
      </c>
      <c r="DP32" s="15"/>
      <c r="DQ32" s="15"/>
      <c r="DR32" s="15"/>
      <c r="DS32" s="8" t="s">
        <v>48</v>
      </c>
      <c r="DT32" s="15"/>
      <c r="DU32" s="15"/>
      <c r="DV32" s="15"/>
      <c r="DW32" s="8" t="s">
        <v>48</v>
      </c>
      <c r="DX32" s="15"/>
      <c r="DY32" s="15"/>
      <c r="DZ32" s="15"/>
      <c r="EA32" s="8" t="s">
        <v>47</v>
      </c>
      <c r="EB32" s="15"/>
      <c r="EC32" s="15"/>
      <c r="ED32" s="15"/>
      <c r="EE32" s="8" t="s">
        <v>48</v>
      </c>
      <c r="EF32" s="15"/>
      <c r="EG32" s="15"/>
      <c r="EH32" s="15"/>
      <c r="EI32" s="8" t="s">
        <v>47</v>
      </c>
      <c r="EJ32" s="15"/>
      <c r="EK32" s="15"/>
      <c r="EL32" s="15"/>
      <c r="EM32" s="17" t="n">
        <f aca="false">COUNTIF(C32:EI32,"за")</f>
        <v>31</v>
      </c>
      <c r="EN32" s="17" t="n">
        <f aca="false">COUNTIF(C32:EI32,"проти")</f>
        <v>0</v>
      </c>
      <c r="EO32" s="17" t="n">
        <f aca="false">COUNTIF(C32:EI32, "Утримався")</f>
        <v>0</v>
      </c>
      <c r="EP32" s="17" t="n">
        <f aca="false">SUM(EO32,EN32,EM32)</f>
        <v>31</v>
      </c>
      <c r="EQ32" s="17" t="str">
        <f aca="false">IF(EM32&gt;17,"Прийнято","Не прийнято")</f>
        <v>Прийнято</v>
      </c>
    </row>
    <row r="33" customFormat="false" ht="65.65" hidden="false" customHeight="true" outlineLevel="0" collapsed="false">
      <c r="A33" s="8" t="n">
        <v>28</v>
      </c>
      <c r="B33" s="20" t="s">
        <v>76</v>
      </c>
      <c r="C33" s="8" t="s">
        <v>47</v>
      </c>
      <c r="D33" s="15"/>
      <c r="E33" s="15"/>
      <c r="F33" s="15"/>
      <c r="G33" s="8" t="s">
        <v>47</v>
      </c>
      <c r="H33" s="15"/>
      <c r="I33" s="15"/>
      <c r="J33" s="15"/>
      <c r="K33" s="8" t="s">
        <v>47</v>
      </c>
      <c r="L33" s="15"/>
      <c r="M33" s="15"/>
      <c r="N33" s="15"/>
      <c r="O33" s="8" t="s">
        <v>47</v>
      </c>
      <c r="P33" s="15"/>
      <c r="Q33" s="15"/>
      <c r="R33" s="15"/>
      <c r="S33" s="8" t="s">
        <v>48</v>
      </c>
      <c r="T33" s="15"/>
      <c r="U33" s="15"/>
      <c r="V33" s="15"/>
      <c r="W33" s="8" t="s">
        <v>47</v>
      </c>
      <c r="X33" s="15"/>
      <c r="Y33" s="15"/>
      <c r="Z33" s="15"/>
      <c r="AA33" s="8" t="s">
        <v>47</v>
      </c>
      <c r="AB33" s="15"/>
      <c r="AC33" s="15"/>
      <c r="AD33" s="15"/>
      <c r="AE33" s="8" t="s">
        <v>47</v>
      </c>
      <c r="AF33" s="15"/>
      <c r="AG33" s="15"/>
      <c r="AH33" s="15"/>
      <c r="AI33" s="8" t="s">
        <v>47</v>
      </c>
      <c r="AJ33" s="15"/>
      <c r="AK33" s="15"/>
      <c r="AL33" s="15"/>
      <c r="AM33" s="8" t="s">
        <v>47</v>
      </c>
      <c r="AN33" s="15"/>
      <c r="AO33" s="15"/>
      <c r="AP33" s="15"/>
      <c r="AQ33" s="8" t="s">
        <v>47</v>
      </c>
      <c r="AR33" s="15"/>
      <c r="AS33" s="15"/>
      <c r="AT33" s="15"/>
      <c r="AU33" s="8" t="s">
        <v>47</v>
      </c>
      <c r="AV33" s="15"/>
      <c r="AW33" s="15"/>
      <c r="AX33" s="15"/>
      <c r="AY33" s="16" t="s">
        <v>47</v>
      </c>
      <c r="AZ33" s="15"/>
      <c r="BA33" s="15"/>
      <c r="BB33" s="15"/>
      <c r="BC33" s="8" t="s">
        <v>47</v>
      </c>
      <c r="BD33" s="15"/>
      <c r="BE33" s="15"/>
      <c r="BF33" s="15"/>
      <c r="BG33" s="8" t="s">
        <v>47</v>
      </c>
      <c r="BH33" s="15"/>
      <c r="BI33" s="15"/>
      <c r="BJ33" s="15"/>
      <c r="BK33" s="8" t="s">
        <v>47</v>
      </c>
      <c r="BL33" s="15"/>
      <c r="BM33" s="15"/>
      <c r="BN33" s="15"/>
      <c r="BO33" s="8" t="s">
        <v>47</v>
      </c>
      <c r="BP33" s="15"/>
      <c r="BQ33" s="15"/>
      <c r="BR33" s="15"/>
      <c r="BS33" s="8" t="s">
        <v>47</v>
      </c>
      <c r="BT33" s="15"/>
      <c r="BU33" s="15"/>
      <c r="BV33" s="15"/>
      <c r="BW33" s="8" t="s">
        <v>47</v>
      </c>
      <c r="BX33" s="15"/>
      <c r="BY33" s="15"/>
      <c r="BZ33" s="15"/>
      <c r="CA33" s="16" t="s">
        <v>47</v>
      </c>
      <c r="CB33" s="15"/>
      <c r="CC33" s="15"/>
      <c r="CD33" s="15"/>
      <c r="CE33" s="8" t="s">
        <v>47</v>
      </c>
      <c r="CF33" s="15"/>
      <c r="CG33" s="15"/>
      <c r="CH33" s="15"/>
      <c r="CI33" s="8" t="s">
        <v>47</v>
      </c>
      <c r="CJ33" s="15"/>
      <c r="CK33" s="15"/>
      <c r="CL33" s="15"/>
      <c r="CM33" s="8" t="s">
        <v>47</v>
      </c>
      <c r="CN33" s="15"/>
      <c r="CO33" s="15"/>
      <c r="CP33" s="15"/>
      <c r="CQ33" s="8" t="s">
        <v>47</v>
      </c>
      <c r="CR33" s="15"/>
      <c r="CS33" s="15"/>
      <c r="CT33" s="15"/>
      <c r="CU33" s="8" t="s">
        <v>47</v>
      </c>
      <c r="CV33" s="15"/>
      <c r="CW33" s="15"/>
      <c r="CX33" s="15"/>
      <c r="CY33" s="8" t="s">
        <v>47</v>
      </c>
      <c r="CZ33" s="15"/>
      <c r="DA33" s="15"/>
      <c r="DB33" s="15"/>
      <c r="DC33" s="8" t="s">
        <v>47</v>
      </c>
      <c r="DD33" s="15"/>
      <c r="DE33" s="15"/>
      <c r="DF33" s="15"/>
      <c r="DG33" s="8" t="s">
        <v>47</v>
      </c>
      <c r="DH33" s="15"/>
      <c r="DI33" s="15"/>
      <c r="DJ33" s="15"/>
      <c r="DK33" s="8" t="s">
        <v>47</v>
      </c>
      <c r="DL33" s="15"/>
      <c r="DM33" s="15"/>
      <c r="DN33" s="15"/>
      <c r="DO33" s="8" t="s">
        <v>47</v>
      </c>
      <c r="DP33" s="15"/>
      <c r="DQ33" s="15"/>
      <c r="DR33" s="15"/>
      <c r="DS33" s="8" t="s">
        <v>48</v>
      </c>
      <c r="DT33" s="15"/>
      <c r="DU33" s="15"/>
      <c r="DV33" s="15"/>
      <c r="DW33" s="8" t="s">
        <v>48</v>
      </c>
      <c r="DX33" s="15"/>
      <c r="DY33" s="15"/>
      <c r="DZ33" s="15"/>
      <c r="EA33" s="8" t="s">
        <v>47</v>
      </c>
      <c r="EB33" s="15"/>
      <c r="EC33" s="15"/>
      <c r="ED33" s="15"/>
      <c r="EE33" s="8" t="s">
        <v>48</v>
      </c>
      <c r="EF33" s="15"/>
      <c r="EG33" s="15"/>
      <c r="EH33" s="15"/>
      <c r="EI33" s="8" t="s">
        <v>47</v>
      </c>
      <c r="EJ33" s="15"/>
      <c r="EK33" s="15"/>
      <c r="EL33" s="15"/>
      <c r="EM33" s="17" t="n">
        <f aca="false">COUNTIF(C33:EI33,"за")</f>
        <v>31</v>
      </c>
      <c r="EN33" s="17" t="n">
        <f aca="false">COUNTIF(C33:EI33,"проти")</f>
        <v>0</v>
      </c>
      <c r="EO33" s="17" t="n">
        <f aca="false">COUNTIF(C33:EI33, "Утримався")</f>
        <v>0</v>
      </c>
      <c r="EP33" s="17" t="n">
        <f aca="false">SUM(EO33,EN33,EM33)</f>
        <v>31</v>
      </c>
      <c r="EQ33" s="17" t="str">
        <f aca="false">IF(EM33&gt;17,"Прийнято","Не прийнято")</f>
        <v>Прийнято</v>
      </c>
    </row>
    <row r="34" customFormat="false" ht="65.65" hidden="false" customHeight="true" outlineLevel="0" collapsed="false">
      <c r="A34" s="8" t="n">
        <v>29</v>
      </c>
      <c r="B34" s="19" t="s">
        <v>77</v>
      </c>
      <c r="C34" s="8" t="s">
        <v>47</v>
      </c>
      <c r="D34" s="15"/>
      <c r="E34" s="15"/>
      <c r="F34" s="15"/>
      <c r="G34" s="8" t="s">
        <v>47</v>
      </c>
      <c r="H34" s="15"/>
      <c r="I34" s="15"/>
      <c r="J34" s="15"/>
      <c r="K34" s="8" t="s">
        <v>47</v>
      </c>
      <c r="L34" s="15"/>
      <c r="M34" s="15"/>
      <c r="N34" s="15"/>
      <c r="O34" s="8" t="s">
        <v>47</v>
      </c>
      <c r="P34" s="15"/>
      <c r="Q34" s="15"/>
      <c r="R34" s="15"/>
      <c r="S34" s="8" t="s">
        <v>48</v>
      </c>
      <c r="T34" s="15"/>
      <c r="U34" s="15"/>
      <c r="V34" s="15"/>
      <c r="W34" s="8" t="s">
        <v>47</v>
      </c>
      <c r="X34" s="15"/>
      <c r="Y34" s="15"/>
      <c r="Z34" s="15"/>
      <c r="AA34" s="8" t="s">
        <v>47</v>
      </c>
      <c r="AB34" s="15"/>
      <c r="AC34" s="15"/>
      <c r="AD34" s="15"/>
      <c r="AE34" s="8" t="s">
        <v>47</v>
      </c>
      <c r="AF34" s="15"/>
      <c r="AG34" s="15"/>
      <c r="AH34" s="15"/>
      <c r="AI34" s="8" t="s">
        <v>47</v>
      </c>
      <c r="AJ34" s="15"/>
      <c r="AK34" s="15"/>
      <c r="AL34" s="15"/>
      <c r="AM34" s="8" t="s">
        <v>47</v>
      </c>
      <c r="AN34" s="15"/>
      <c r="AO34" s="15"/>
      <c r="AP34" s="15"/>
      <c r="AQ34" s="8" t="s">
        <v>47</v>
      </c>
      <c r="AR34" s="15"/>
      <c r="AS34" s="15"/>
      <c r="AT34" s="15"/>
      <c r="AU34" s="8" t="s">
        <v>47</v>
      </c>
      <c r="AV34" s="15"/>
      <c r="AW34" s="15"/>
      <c r="AX34" s="15"/>
      <c r="AY34" s="16" t="s">
        <v>47</v>
      </c>
      <c r="AZ34" s="15"/>
      <c r="BA34" s="15"/>
      <c r="BB34" s="15"/>
      <c r="BC34" s="8" t="s">
        <v>47</v>
      </c>
      <c r="BD34" s="15"/>
      <c r="BE34" s="15"/>
      <c r="BF34" s="15"/>
      <c r="BG34" s="8" t="s">
        <v>47</v>
      </c>
      <c r="BH34" s="15"/>
      <c r="BI34" s="15"/>
      <c r="BJ34" s="15"/>
      <c r="BK34" s="8" t="s">
        <v>47</v>
      </c>
      <c r="BL34" s="15"/>
      <c r="BM34" s="15"/>
      <c r="BN34" s="15"/>
      <c r="BO34" s="8" t="s">
        <v>47</v>
      </c>
      <c r="BP34" s="15"/>
      <c r="BQ34" s="15"/>
      <c r="BR34" s="15"/>
      <c r="BS34" s="8" t="s">
        <v>47</v>
      </c>
      <c r="BT34" s="15"/>
      <c r="BU34" s="15"/>
      <c r="BV34" s="15"/>
      <c r="BW34" s="8" t="s">
        <v>47</v>
      </c>
      <c r="BX34" s="15"/>
      <c r="BY34" s="15"/>
      <c r="BZ34" s="15"/>
      <c r="CA34" s="16" t="s">
        <v>47</v>
      </c>
      <c r="CB34" s="15"/>
      <c r="CC34" s="15"/>
      <c r="CD34" s="15"/>
      <c r="CE34" s="8" t="s">
        <v>47</v>
      </c>
      <c r="CF34" s="15"/>
      <c r="CG34" s="15"/>
      <c r="CH34" s="15"/>
      <c r="CI34" s="8" t="s">
        <v>47</v>
      </c>
      <c r="CJ34" s="15"/>
      <c r="CK34" s="15"/>
      <c r="CL34" s="15"/>
      <c r="CM34" s="8" t="s">
        <v>47</v>
      </c>
      <c r="CN34" s="15"/>
      <c r="CO34" s="15"/>
      <c r="CP34" s="15"/>
      <c r="CQ34" s="8" t="s">
        <v>47</v>
      </c>
      <c r="CR34" s="15"/>
      <c r="CS34" s="15"/>
      <c r="CT34" s="15"/>
      <c r="CU34" s="8" t="s">
        <v>47</v>
      </c>
      <c r="CV34" s="15"/>
      <c r="CW34" s="15"/>
      <c r="CX34" s="15"/>
      <c r="CY34" s="8" t="s">
        <v>47</v>
      </c>
      <c r="CZ34" s="15"/>
      <c r="DA34" s="15"/>
      <c r="DB34" s="15"/>
      <c r="DC34" s="8" t="s">
        <v>47</v>
      </c>
      <c r="DD34" s="15"/>
      <c r="DE34" s="15"/>
      <c r="DF34" s="15"/>
      <c r="DG34" s="8" t="s">
        <v>47</v>
      </c>
      <c r="DH34" s="15"/>
      <c r="DI34" s="15"/>
      <c r="DJ34" s="15"/>
      <c r="DK34" s="8" t="s">
        <v>47</v>
      </c>
      <c r="DL34" s="15"/>
      <c r="DM34" s="15"/>
      <c r="DN34" s="15"/>
      <c r="DO34" s="8" t="s">
        <v>47</v>
      </c>
      <c r="DP34" s="15"/>
      <c r="DQ34" s="15"/>
      <c r="DR34" s="15"/>
      <c r="DS34" s="8" t="s">
        <v>48</v>
      </c>
      <c r="DT34" s="15"/>
      <c r="DU34" s="15"/>
      <c r="DV34" s="15"/>
      <c r="DW34" s="8" t="s">
        <v>48</v>
      </c>
      <c r="DX34" s="15"/>
      <c r="DY34" s="15"/>
      <c r="DZ34" s="15"/>
      <c r="EA34" s="8" t="s">
        <v>47</v>
      </c>
      <c r="EB34" s="15"/>
      <c r="EC34" s="15"/>
      <c r="ED34" s="15"/>
      <c r="EE34" s="8" t="s">
        <v>48</v>
      </c>
      <c r="EF34" s="15"/>
      <c r="EG34" s="15"/>
      <c r="EH34" s="15"/>
      <c r="EI34" s="8" t="s">
        <v>47</v>
      </c>
      <c r="EJ34" s="15"/>
      <c r="EK34" s="15"/>
      <c r="EL34" s="15"/>
      <c r="EM34" s="17" t="n">
        <f aca="false">COUNTIF(C34:EI34,"за")</f>
        <v>31</v>
      </c>
      <c r="EN34" s="17" t="n">
        <f aca="false">COUNTIF(C34:EI34,"проти")</f>
        <v>0</v>
      </c>
      <c r="EO34" s="17" t="n">
        <f aca="false">COUNTIF(C34:EI34, "Утримався")</f>
        <v>0</v>
      </c>
      <c r="EP34" s="17" t="n">
        <f aca="false">SUM(EO34,EN34,EM34)</f>
        <v>31</v>
      </c>
      <c r="EQ34" s="17" t="str">
        <f aca="false">IF(EM34&gt;17,"Прийнято","Не прийнято")</f>
        <v>Прийнято</v>
      </c>
    </row>
    <row r="35" customFormat="false" ht="65.65" hidden="false" customHeight="true" outlineLevel="0" collapsed="false">
      <c r="A35" s="8" t="n">
        <v>30</v>
      </c>
      <c r="B35" s="19" t="s">
        <v>78</v>
      </c>
      <c r="C35" s="8" t="s">
        <v>47</v>
      </c>
      <c r="D35" s="15"/>
      <c r="E35" s="15"/>
      <c r="F35" s="15"/>
      <c r="G35" s="8" t="s">
        <v>47</v>
      </c>
      <c r="H35" s="15"/>
      <c r="I35" s="15"/>
      <c r="J35" s="15"/>
      <c r="K35" s="8" t="s">
        <v>47</v>
      </c>
      <c r="L35" s="15"/>
      <c r="M35" s="15"/>
      <c r="N35" s="15"/>
      <c r="O35" s="8" t="s">
        <v>47</v>
      </c>
      <c r="P35" s="15"/>
      <c r="Q35" s="15"/>
      <c r="R35" s="15"/>
      <c r="S35" s="8" t="s">
        <v>48</v>
      </c>
      <c r="T35" s="15"/>
      <c r="U35" s="15"/>
      <c r="V35" s="15"/>
      <c r="W35" s="8" t="s">
        <v>47</v>
      </c>
      <c r="X35" s="15"/>
      <c r="Y35" s="15"/>
      <c r="Z35" s="15"/>
      <c r="AA35" s="8" t="s">
        <v>47</v>
      </c>
      <c r="AB35" s="15"/>
      <c r="AC35" s="15"/>
      <c r="AD35" s="15"/>
      <c r="AE35" s="8" t="s">
        <v>47</v>
      </c>
      <c r="AF35" s="15"/>
      <c r="AG35" s="15"/>
      <c r="AH35" s="15"/>
      <c r="AI35" s="8" t="s">
        <v>47</v>
      </c>
      <c r="AJ35" s="15"/>
      <c r="AK35" s="15"/>
      <c r="AL35" s="15"/>
      <c r="AM35" s="8" t="s">
        <v>47</v>
      </c>
      <c r="AN35" s="15"/>
      <c r="AO35" s="15"/>
      <c r="AP35" s="15"/>
      <c r="AQ35" s="8" t="s">
        <v>47</v>
      </c>
      <c r="AR35" s="15"/>
      <c r="AS35" s="15"/>
      <c r="AT35" s="15"/>
      <c r="AU35" s="8" t="s">
        <v>47</v>
      </c>
      <c r="AV35" s="15"/>
      <c r="AW35" s="15"/>
      <c r="AX35" s="15"/>
      <c r="AY35" s="16" t="s">
        <v>47</v>
      </c>
      <c r="AZ35" s="15"/>
      <c r="BA35" s="15"/>
      <c r="BB35" s="15"/>
      <c r="BC35" s="8" t="s">
        <v>47</v>
      </c>
      <c r="BD35" s="15"/>
      <c r="BE35" s="15"/>
      <c r="BF35" s="15"/>
      <c r="BG35" s="8" t="s">
        <v>47</v>
      </c>
      <c r="BH35" s="15"/>
      <c r="BI35" s="15"/>
      <c r="BJ35" s="15"/>
      <c r="BK35" s="8" t="s">
        <v>47</v>
      </c>
      <c r="BL35" s="15"/>
      <c r="BM35" s="15"/>
      <c r="BN35" s="15"/>
      <c r="BO35" s="8" t="s">
        <v>47</v>
      </c>
      <c r="BP35" s="15"/>
      <c r="BQ35" s="15"/>
      <c r="BR35" s="15"/>
      <c r="BS35" s="8" t="s">
        <v>47</v>
      </c>
      <c r="BT35" s="15"/>
      <c r="BU35" s="15"/>
      <c r="BV35" s="15"/>
      <c r="BW35" s="8" t="s">
        <v>47</v>
      </c>
      <c r="BX35" s="15"/>
      <c r="BY35" s="15"/>
      <c r="BZ35" s="15"/>
      <c r="CA35" s="16" t="s">
        <v>47</v>
      </c>
      <c r="CB35" s="15"/>
      <c r="CC35" s="15"/>
      <c r="CD35" s="15"/>
      <c r="CE35" s="8" t="s">
        <v>47</v>
      </c>
      <c r="CF35" s="15"/>
      <c r="CG35" s="15"/>
      <c r="CH35" s="15"/>
      <c r="CI35" s="8" t="s">
        <v>47</v>
      </c>
      <c r="CJ35" s="15"/>
      <c r="CK35" s="15"/>
      <c r="CL35" s="15"/>
      <c r="CM35" s="8" t="s">
        <v>47</v>
      </c>
      <c r="CN35" s="15"/>
      <c r="CO35" s="15"/>
      <c r="CP35" s="15"/>
      <c r="CQ35" s="8" t="s">
        <v>47</v>
      </c>
      <c r="CR35" s="15"/>
      <c r="CS35" s="15"/>
      <c r="CT35" s="15"/>
      <c r="CU35" s="8" t="s">
        <v>47</v>
      </c>
      <c r="CV35" s="15"/>
      <c r="CW35" s="15"/>
      <c r="CX35" s="15"/>
      <c r="CY35" s="8" t="s">
        <v>47</v>
      </c>
      <c r="CZ35" s="15"/>
      <c r="DA35" s="15"/>
      <c r="DB35" s="15"/>
      <c r="DC35" s="8" t="s">
        <v>47</v>
      </c>
      <c r="DD35" s="15"/>
      <c r="DE35" s="15"/>
      <c r="DF35" s="15"/>
      <c r="DG35" s="8" t="s">
        <v>47</v>
      </c>
      <c r="DH35" s="15"/>
      <c r="DI35" s="15"/>
      <c r="DJ35" s="15"/>
      <c r="DK35" s="8" t="s">
        <v>47</v>
      </c>
      <c r="DL35" s="15"/>
      <c r="DM35" s="15"/>
      <c r="DN35" s="15"/>
      <c r="DO35" s="8" t="s">
        <v>47</v>
      </c>
      <c r="DP35" s="15"/>
      <c r="DQ35" s="15"/>
      <c r="DR35" s="15"/>
      <c r="DS35" s="8" t="s">
        <v>48</v>
      </c>
      <c r="DT35" s="15"/>
      <c r="DU35" s="15"/>
      <c r="DV35" s="15"/>
      <c r="DW35" s="8" t="s">
        <v>48</v>
      </c>
      <c r="DX35" s="15"/>
      <c r="DY35" s="15"/>
      <c r="DZ35" s="15"/>
      <c r="EA35" s="8" t="s">
        <v>47</v>
      </c>
      <c r="EB35" s="15"/>
      <c r="EC35" s="15"/>
      <c r="ED35" s="15"/>
      <c r="EE35" s="8" t="s">
        <v>48</v>
      </c>
      <c r="EF35" s="15"/>
      <c r="EG35" s="15"/>
      <c r="EH35" s="15"/>
      <c r="EI35" s="8" t="s">
        <v>47</v>
      </c>
      <c r="EJ35" s="15"/>
      <c r="EK35" s="15"/>
      <c r="EL35" s="15"/>
      <c r="EM35" s="17" t="n">
        <f aca="false">COUNTIF(C35:EI35,"за")</f>
        <v>31</v>
      </c>
      <c r="EN35" s="17" t="n">
        <f aca="false">COUNTIF(C35:EI35,"проти")</f>
        <v>0</v>
      </c>
      <c r="EO35" s="17" t="n">
        <f aca="false">COUNTIF(C35:EI35, "Утримався")</f>
        <v>0</v>
      </c>
      <c r="EP35" s="17" t="n">
        <f aca="false">SUM(EO35,EN35,EM35)</f>
        <v>31</v>
      </c>
      <c r="EQ35" s="17" t="str">
        <f aca="false">IF(EM35&gt;17,"Прийнято","Не прийнято")</f>
        <v>Прийнято</v>
      </c>
    </row>
    <row r="36" customFormat="false" ht="65.65" hidden="false" customHeight="true" outlineLevel="0" collapsed="false">
      <c r="A36" s="8" t="n">
        <v>31</v>
      </c>
      <c r="B36" s="20" t="s">
        <v>79</v>
      </c>
      <c r="C36" s="8" t="s">
        <v>47</v>
      </c>
      <c r="D36" s="15"/>
      <c r="E36" s="15"/>
      <c r="F36" s="15"/>
      <c r="G36" s="8" t="s">
        <v>47</v>
      </c>
      <c r="H36" s="15"/>
      <c r="I36" s="15"/>
      <c r="J36" s="15"/>
      <c r="K36" s="8" t="s">
        <v>47</v>
      </c>
      <c r="L36" s="15"/>
      <c r="M36" s="15"/>
      <c r="N36" s="15"/>
      <c r="O36" s="8" t="s">
        <v>47</v>
      </c>
      <c r="P36" s="15"/>
      <c r="Q36" s="15"/>
      <c r="R36" s="15"/>
      <c r="S36" s="8" t="s">
        <v>48</v>
      </c>
      <c r="T36" s="15"/>
      <c r="U36" s="15"/>
      <c r="V36" s="15"/>
      <c r="W36" s="8" t="s">
        <v>47</v>
      </c>
      <c r="X36" s="15"/>
      <c r="Y36" s="15"/>
      <c r="Z36" s="15"/>
      <c r="AA36" s="8" t="s">
        <v>47</v>
      </c>
      <c r="AB36" s="15"/>
      <c r="AC36" s="15"/>
      <c r="AD36" s="15"/>
      <c r="AE36" s="8" t="s">
        <v>47</v>
      </c>
      <c r="AF36" s="15"/>
      <c r="AG36" s="15"/>
      <c r="AH36" s="15"/>
      <c r="AI36" s="8" t="s">
        <v>47</v>
      </c>
      <c r="AJ36" s="15"/>
      <c r="AK36" s="15"/>
      <c r="AL36" s="15"/>
      <c r="AM36" s="8" t="s">
        <v>47</v>
      </c>
      <c r="AN36" s="15"/>
      <c r="AO36" s="15"/>
      <c r="AP36" s="15"/>
      <c r="AQ36" s="8" t="s">
        <v>47</v>
      </c>
      <c r="AR36" s="15"/>
      <c r="AS36" s="15"/>
      <c r="AT36" s="15"/>
      <c r="AU36" s="8" t="s">
        <v>47</v>
      </c>
      <c r="AV36" s="15"/>
      <c r="AW36" s="15"/>
      <c r="AX36" s="15"/>
      <c r="AY36" s="16" t="s">
        <v>47</v>
      </c>
      <c r="AZ36" s="15"/>
      <c r="BA36" s="15"/>
      <c r="BB36" s="15"/>
      <c r="BC36" s="8" t="s">
        <v>47</v>
      </c>
      <c r="BD36" s="15"/>
      <c r="BE36" s="15"/>
      <c r="BF36" s="15"/>
      <c r="BG36" s="8" t="s">
        <v>47</v>
      </c>
      <c r="BH36" s="15"/>
      <c r="BI36" s="15"/>
      <c r="BJ36" s="15"/>
      <c r="BK36" s="8" t="s">
        <v>47</v>
      </c>
      <c r="BL36" s="15"/>
      <c r="BM36" s="15"/>
      <c r="BN36" s="15"/>
      <c r="BO36" s="8" t="s">
        <v>47</v>
      </c>
      <c r="BP36" s="15"/>
      <c r="BQ36" s="15"/>
      <c r="BR36" s="15"/>
      <c r="BS36" s="8" t="s">
        <v>47</v>
      </c>
      <c r="BT36" s="15"/>
      <c r="BU36" s="15"/>
      <c r="BV36" s="15"/>
      <c r="BW36" s="8" t="s">
        <v>47</v>
      </c>
      <c r="BX36" s="15"/>
      <c r="BY36" s="15"/>
      <c r="BZ36" s="15"/>
      <c r="CA36" s="16" t="s">
        <v>47</v>
      </c>
      <c r="CB36" s="15"/>
      <c r="CC36" s="15"/>
      <c r="CD36" s="15"/>
      <c r="CE36" s="8" t="s">
        <v>47</v>
      </c>
      <c r="CF36" s="15"/>
      <c r="CG36" s="15"/>
      <c r="CH36" s="15"/>
      <c r="CI36" s="8" t="s">
        <v>47</v>
      </c>
      <c r="CJ36" s="15"/>
      <c r="CK36" s="15"/>
      <c r="CL36" s="15"/>
      <c r="CM36" s="8" t="s">
        <v>47</v>
      </c>
      <c r="CN36" s="15"/>
      <c r="CO36" s="15"/>
      <c r="CP36" s="15"/>
      <c r="CQ36" s="8" t="s">
        <v>47</v>
      </c>
      <c r="CR36" s="15"/>
      <c r="CS36" s="15"/>
      <c r="CT36" s="15"/>
      <c r="CU36" s="8" t="s">
        <v>47</v>
      </c>
      <c r="CV36" s="15"/>
      <c r="CW36" s="15"/>
      <c r="CX36" s="15"/>
      <c r="CY36" s="8" t="s">
        <v>47</v>
      </c>
      <c r="CZ36" s="15"/>
      <c r="DA36" s="15"/>
      <c r="DB36" s="15"/>
      <c r="DC36" s="8" t="s">
        <v>47</v>
      </c>
      <c r="DD36" s="15"/>
      <c r="DE36" s="15"/>
      <c r="DF36" s="15"/>
      <c r="DG36" s="8" t="s">
        <v>47</v>
      </c>
      <c r="DH36" s="15"/>
      <c r="DI36" s="15"/>
      <c r="DJ36" s="15"/>
      <c r="DK36" s="8" t="s">
        <v>47</v>
      </c>
      <c r="DL36" s="15"/>
      <c r="DM36" s="15"/>
      <c r="DN36" s="15"/>
      <c r="DO36" s="8" t="s">
        <v>47</v>
      </c>
      <c r="DP36" s="15"/>
      <c r="DQ36" s="15"/>
      <c r="DR36" s="15"/>
      <c r="DS36" s="8" t="s">
        <v>48</v>
      </c>
      <c r="DT36" s="15"/>
      <c r="DU36" s="15"/>
      <c r="DV36" s="15"/>
      <c r="DW36" s="8" t="s">
        <v>48</v>
      </c>
      <c r="DX36" s="15"/>
      <c r="DY36" s="15"/>
      <c r="DZ36" s="15"/>
      <c r="EA36" s="8" t="s">
        <v>47</v>
      </c>
      <c r="EB36" s="15"/>
      <c r="EC36" s="15"/>
      <c r="ED36" s="15"/>
      <c r="EE36" s="8" t="s">
        <v>48</v>
      </c>
      <c r="EF36" s="15"/>
      <c r="EG36" s="15"/>
      <c r="EH36" s="15"/>
      <c r="EI36" s="8" t="s">
        <v>47</v>
      </c>
      <c r="EJ36" s="15"/>
      <c r="EK36" s="15"/>
      <c r="EL36" s="15"/>
      <c r="EM36" s="17" t="n">
        <f aca="false">COUNTIF(C36:EI36,"за")</f>
        <v>31</v>
      </c>
      <c r="EN36" s="17" t="n">
        <f aca="false">COUNTIF(C36:EI36,"проти")</f>
        <v>0</v>
      </c>
      <c r="EO36" s="17" t="n">
        <f aca="false">COUNTIF(C36:EI36, "Утримався")</f>
        <v>0</v>
      </c>
      <c r="EP36" s="17" t="n">
        <f aca="false">SUM(EO36,EN36,EM36)</f>
        <v>31</v>
      </c>
      <c r="EQ36" s="17" t="str">
        <f aca="false">IF(EM36&gt;17,"Прийнято","Не прийнято")</f>
        <v>Прийнято</v>
      </c>
    </row>
    <row r="37" customFormat="false" ht="65.65" hidden="false" customHeight="true" outlineLevel="0" collapsed="false">
      <c r="A37" s="25"/>
      <c r="B37" s="26"/>
      <c r="C37" s="25"/>
      <c r="D37" s="27"/>
      <c r="E37" s="27"/>
      <c r="F37" s="27"/>
      <c r="G37" s="25"/>
      <c r="H37" s="27"/>
      <c r="I37" s="27"/>
      <c r="J37" s="27"/>
      <c r="K37" s="25"/>
      <c r="L37" s="27"/>
      <c r="M37" s="27"/>
      <c r="N37" s="27"/>
      <c r="O37" s="25"/>
      <c r="P37" s="27"/>
      <c r="Q37" s="27"/>
      <c r="R37" s="27"/>
      <c r="S37" s="25"/>
      <c r="T37" s="27"/>
      <c r="U37" s="27"/>
      <c r="V37" s="27"/>
      <c r="W37" s="25"/>
      <c r="X37" s="27"/>
      <c r="Y37" s="27"/>
      <c r="Z37" s="27"/>
      <c r="AA37" s="25"/>
      <c r="AB37" s="27"/>
      <c r="AC37" s="27"/>
      <c r="AD37" s="27"/>
      <c r="AE37" s="25"/>
      <c r="AF37" s="27"/>
      <c r="AG37" s="27"/>
      <c r="AH37" s="27"/>
      <c r="AI37" s="25"/>
      <c r="AJ37" s="27"/>
      <c r="AK37" s="27"/>
      <c r="AL37" s="27"/>
      <c r="AM37" s="25"/>
      <c r="AN37" s="27"/>
      <c r="AO37" s="27"/>
      <c r="AP37" s="27"/>
      <c r="AQ37" s="25"/>
      <c r="AR37" s="27"/>
      <c r="AS37" s="27"/>
      <c r="AT37" s="27"/>
      <c r="AU37" s="25"/>
      <c r="AV37" s="27"/>
      <c r="AW37" s="27"/>
      <c r="AX37" s="27"/>
      <c r="AY37" s="28"/>
      <c r="AZ37" s="27"/>
      <c r="BA37" s="27"/>
      <c r="BB37" s="27"/>
      <c r="BC37" s="25"/>
      <c r="BD37" s="27"/>
      <c r="BE37" s="27"/>
      <c r="BF37" s="27"/>
      <c r="BG37" s="25"/>
      <c r="BH37" s="27"/>
      <c r="BI37" s="27"/>
      <c r="BJ37" s="27"/>
      <c r="BK37" s="25"/>
      <c r="BL37" s="27"/>
      <c r="BM37" s="27"/>
      <c r="BN37" s="27"/>
      <c r="BO37" s="25"/>
      <c r="BP37" s="27"/>
      <c r="BQ37" s="27"/>
      <c r="BR37" s="27"/>
      <c r="BS37" s="25"/>
      <c r="BT37" s="27"/>
      <c r="BU37" s="27"/>
      <c r="BV37" s="27"/>
      <c r="BW37" s="25"/>
      <c r="BX37" s="27"/>
      <c r="BY37" s="27"/>
      <c r="BZ37" s="27"/>
      <c r="CA37" s="28"/>
      <c r="CB37" s="27"/>
      <c r="CC37" s="27"/>
      <c r="CD37" s="27"/>
      <c r="CE37" s="25"/>
      <c r="CF37" s="27"/>
      <c r="CG37" s="27"/>
      <c r="CH37" s="27"/>
      <c r="CI37" s="25"/>
      <c r="CJ37" s="27"/>
      <c r="CK37" s="27"/>
      <c r="CL37" s="27"/>
      <c r="CM37" s="25"/>
      <c r="CN37" s="27"/>
      <c r="CO37" s="27"/>
      <c r="CP37" s="27"/>
      <c r="CQ37" s="25"/>
      <c r="CR37" s="27"/>
      <c r="CS37" s="27"/>
      <c r="CT37" s="27"/>
      <c r="CU37" s="25"/>
      <c r="CV37" s="27"/>
      <c r="CW37" s="27"/>
      <c r="CX37" s="27"/>
      <c r="CY37" s="25"/>
      <c r="CZ37" s="27"/>
      <c r="DA37" s="27"/>
      <c r="DB37" s="27"/>
      <c r="DC37" s="25"/>
      <c r="DD37" s="27"/>
      <c r="DE37" s="27"/>
      <c r="DF37" s="27"/>
      <c r="DG37" s="25"/>
      <c r="DH37" s="27"/>
      <c r="DI37" s="27"/>
      <c r="DJ37" s="27"/>
      <c r="DK37" s="25"/>
      <c r="DL37" s="27"/>
      <c r="DM37" s="27"/>
      <c r="DN37" s="27"/>
      <c r="DO37" s="25"/>
      <c r="DP37" s="27"/>
      <c r="DQ37" s="27"/>
      <c r="DR37" s="27"/>
      <c r="DS37" s="25"/>
      <c r="DT37" s="27"/>
      <c r="DU37" s="27"/>
      <c r="DV37" s="27"/>
      <c r="DW37" s="25"/>
      <c r="DX37" s="27"/>
      <c r="DY37" s="27"/>
      <c r="DZ37" s="27"/>
      <c r="EA37" s="25"/>
      <c r="EB37" s="27"/>
      <c r="EC37" s="27"/>
      <c r="ED37" s="27"/>
      <c r="EE37" s="25"/>
      <c r="EF37" s="27"/>
      <c r="EG37" s="27"/>
      <c r="EH37" s="27"/>
      <c r="EI37" s="25"/>
      <c r="EJ37" s="27"/>
      <c r="EK37" s="27"/>
      <c r="EL37" s="27"/>
      <c r="EM37" s="27"/>
      <c r="EN37" s="27"/>
      <c r="EO37" s="27"/>
      <c r="EP37" s="27"/>
      <c r="EQ37" s="27"/>
    </row>
    <row r="38" customFormat="false" ht="65.65" hidden="false" customHeight="true" outlineLevel="0" collapsed="false">
      <c r="A38" s="25"/>
      <c r="B38" s="29"/>
      <c r="C38" s="25"/>
      <c r="D38" s="27"/>
      <c r="E38" s="27"/>
      <c r="F38" s="27"/>
      <c r="G38" s="25"/>
      <c r="H38" s="27"/>
      <c r="I38" s="27"/>
      <c r="J38" s="27"/>
      <c r="K38" s="25"/>
      <c r="L38" s="27"/>
      <c r="M38" s="27"/>
      <c r="N38" s="27"/>
      <c r="O38" s="25"/>
      <c r="P38" s="27"/>
      <c r="Q38" s="27"/>
      <c r="R38" s="27"/>
      <c r="S38" s="25"/>
      <c r="T38" s="27"/>
      <c r="U38" s="27"/>
      <c r="V38" s="27"/>
      <c r="W38" s="25"/>
      <c r="X38" s="27"/>
      <c r="Y38" s="27"/>
      <c r="Z38" s="27"/>
      <c r="AA38" s="25"/>
      <c r="AB38" s="27"/>
      <c r="AC38" s="27"/>
      <c r="AD38" s="27"/>
      <c r="AE38" s="25"/>
      <c r="AF38" s="27"/>
      <c r="AG38" s="27"/>
      <c r="AH38" s="27"/>
      <c r="AI38" s="25"/>
      <c r="AJ38" s="27"/>
      <c r="AK38" s="27"/>
      <c r="AL38" s="27"/>
      <c r="AM38" s="25"/>
      <c r="AN38" s="27"/>
      <c r="AO38" s="27"/>
      <c r="AP38" s="27"/>
      <c r="AQ38" s="25"/>
      <c r="AR38" s="27"/>
      <c r="AS38" s="27"/>
      <c r="AT38" s="27"/>
      <c r="AU38" s="25"/>
      <c r="AV38" s="27"/>
      <c r="AW38" s="27"/>
      <c r="AX38" s="27"/>
      <c r="AY38" s="28"/>
      <c r="AZ38" s="27"/>
      <c r="BA38" s="27"/>
      <c r="BB38" s="27"/>
      <c r="BC38" s="25"/>
      <c r="BD38" s="27"/>
      <c r="BE38" s="27"/>
      <c r="BF38" s="27"/>
      <c r="BG38" s="25"/>
      <c r="BH38" s="27"/>
      <c r="BI38" s="27"/>
      <c r="BJ38" s="27"/>
      <c r="BK38" s="25"/>
      <c r="BL38" s="27"/>
      <c r="BM38" s="27"/>
      <c r="BN38" s="27"/>
      <c r="BO38" s="25"/>
      <c r="BP38" s="27"/>
      <c r="BQ38" s="27"/>
      <c r="BR38" s="27"/>
      <c r="BS38" s="25"/>
      <c r="BT38" s="27"/>
      <c r="BU38" s="27"/>
      <c r="BV38" s="27"/>
      <c r="BW38" s="25"/>
      <c r="BX38" s="27"/>
      <c r="BY38" s="27"/>
      <c r="BZ38" s="27"/>
      <c r="CA38" s="28"/>
      <c r="CB38" s="27"/>
      <c r="CC38" s="27"/>
      <c r="CD38" s="27"/>
      <c r="CE38" s="25"/>
      <c r="CF38" s="27"/>
      <c r="CG38" s="27"/>
      <c r="CH38" s="27"/>
      <c r="CI38" s="25"/>
      <c r="CJ38" s="27"/>
      <c r="CK38" s="27"/>
      <c r="CL38" s="27"/>
      <c r="CM38" s="25"/>
      <c r="CN38" s="27"/>
      <c r="CO38" s="27"/>
      <c r="CP38" s="27"/>
      <c r="CQ38" s="25"/>
      <c r="CR38" s="27"/>
      <c r="CS38" s="27"/>
      <c r="CT38" s="27"/>
      <c r="CU38" s="25"/>
      <c r="CV38" s="27"/>
      <c r="CW38" s="27"/>
      <c r="CX38" s="27"/>
      <c r="CY38" s="25"/>
      <c r="CZ38" s="27"/>
      <c r="DA38" s="27"/>
      <c r="DB38" s="27"/>
      <c r="DC38" s="25"/>
      <c r="DD38" s="27"/>
      <c r="DE38" s="27"/>
      <c r="DF38" s="27"/>
      <c r="DG38" s="25"/>
      <c r="DH38" s="27"/>
      <c r="DI38" s="27"/>
      <c r="DJ38" s="27"/>
      <c r="DK38" s="25"/>
      <c r="DL38" s="27"/>
      <c r="DM38" s="27"/>
      <c r="DN38" s="27"/>
      <c r="DO38" s="25"/>
      <c r="DP38" s="27"/>
      <c r="DQ38" s="27"/>
      <c r="DR38" s="27"/>
      <c r="DS38" s="25"/>
      <c r="DT38" s="27"/>
      <c r="DU38" s="27"/>
      <c r="DV38" s="27"/>
      <c r="DW38" s="25"/>
      <c r="DX38" s="27"/>
      <c r="DY38" s="27"/>
      <c r="DZ38" s="27"/>
      <c r="EA38" s="25"/>
      <c r="EB38" s="27"/>
      <c r="EC38" s="27"/>
      <c r="ED38" s="27"/>
      <c r="EE38" s="25"/>
      <c r="EF38" s="27"/>
      <c r="EG38" s="27"/>
      <c r="EH38" s="27"/>
      <c r="EI38" s="25"/>
      <c r="EJ38" s="27"/>
      <c r="EK38" s="27"/>
      <c r="EL38" s="27"/>
      <c r="EM38" s="27"/>
      <c r="EN38" s="27"/>
      <c r="EO38" s="27"/>
      <c r="EP38" s="27"/>
      <c r="EQ38" s="27"/>
    </row>
    <row r="39" customFormat="false" ht="52.7" hidden="false" customHeight="true" outlineLevel="0" collapsed="false">
      <c r="A39" s="25"/>
      <c r="B39" s="30"/>
      <c r="C39" s="25"/>
      <c r="D39" s="27"/>
      <c r="E39" s="27"/>
      <c r="F39" s="27"/>
      <c r="G39" s="25"/>
      <c r="H39" s="27"/>
      <c r="I39" s="27"/>
      <c r="J39" s="27"/>
      <c r="K39" s="25"/>
      <c r="L39" s="27"/>
      <c r="M39" s="27"/>
      <c r="N39" s="27"/>
      <c r="O39" s="25"/>
      <c r="P39" s="27"/>
      <c r="Q39" s="27"/>
      <c r="R39" s="27"/>
      <c r="S39" s="25"/>
      <c r="T39" s="27"/>
      <c r="U39" s="27"/>
      <c r="V39" s="27"/>
      <c r="W39" s="25"/>
      <c r="X39" s="27"/>
      <c r="Y39" s="27"/>
      <c r="Z39" s="27"/>
      <c r="AA39" s="25"/>
      <c r="AB39" s="27"/>
      <c r="AC39" s="27"/>
      <c r="AD39" s="27"/>
      <c r="AE39" s="25"/>
      <c r="AF39" s="27"/>
      <c r="AG39" s="27"/>
      <c r="AH39" s="27"/>
      <c r="AI39" s="25"/>
      <c r="AJ39" s="27"/>
      <c r="AK39" s="27"/>
      <c r="AL39" s="27"/>
      <c r="AM39" s="25"/>
      <c r="AN39" s="27"/>
      <c r="AO39" s="27"/>
      <c r="AP39" s="27"/>
      <c r="AQ39" s="25"/>
      <c r="AR39" s="27"/>
      <c r="AS39" s="27"/>
      <c r="AT39" s="27"/>
      <c r="AU39" s="25"/>
      <c r="AV39" s="27"/>
      <c r="AW39" s="27"/>
      <c r="AX39" s="27"/>
      <c r="AY39" s="25"/>
      <c r="AZ39" s="27"/>
      <c r="BA39" s="27"/>
      <c r="BB39" s="27"/>
      <c r="BC39" s="25"/>
      <c r="BD39" s="27"/>
      <c r="BE39" s="27"/>
      <c r="BF39" s="27"/>
      <c r="BG39" s="25"/>
      <c r="BH39" s="27"/>
      <c r="BI39" s="27"/>
      <c r="BJ39" s="27"/>
      <c r="BK39" s="25"/>
      <c r="BL39" s="27"/>
      <c r="BM39" s="27"/>
      <c r="BN39" s="27"/>
      <c r="BO39" s="25"/>
      <c r="BP39" s="27"/>
      <c r="BQ39" s="27"/>
      <c r="BR39" s="27"/>
      <c r="BS39" s="25"/>
      <c r="BT39" s="27"/>
      <c r="BU39" s="27"/>
      <c r="BV39" s="27"/>
      <c r="BW39" s="25"/>
      <c r="BX39" s="27"/>
      <c r="BY39" s="27"/>
      <c r="BZ39" s="27"/>
      <c r="CA39" s="28"/>
      <c r="CB39" s="27"/>
      <c r="CC39" s="27"/>
      <c r="CD39" s="27"/>
      <c r="CE39" s="25"/>
      <c r="CF39" s="27"/>
      <c r="CG39" s="27"/>
      <c r="CH39" s="27"/>
      <c r="CI39" s="25"/>
      <c r="CJ39" s="27"/>
      <c r="CK39" s="27"/>
      <c r="CL39" s="27"/>
      <c r="CM39" s="25"/>
      <c r="CN39" s="27"/>
      <c r="CO39" s="27"/>
      <c r="CP39" s="27"/>
      <c r="CQ39" s="25"/>
      <c r="CR39" s="27"/>
      <c r="CS39" s="27"/>
      <c r="CT39" s="27"/>
      <c r="CU39" s="25"/>
      <c r="CV39" s="27"/>
      <c r="CW39" s="27"/>
      <c r="CX39" s="27"/>
      <c r="CY39" s="25"/>
      <c r="CZ39" s="27"/>
      <c r="DA39" s="27"/>
      <c r="DB39" s="27"/>
      <c r="DC39" s="25"/>
      <c r="DD39" s="27"/>
      <c r="DE39" s="27"/>
      <c r="DF39" s="27"/>
      <c r="DG39" s="25"/>
      <c r="DH39" s="27"/>
      <c r="DI39" s="27"/>
      <c r="DJ39" s="27"/>
      <c r="DK39" s="25"/>
      <c r="DL39" s="27"/>
      <c r="DM39" s="27"/>
      <c r="DN39" s="27"/>
      <c r="DO39" s="25"/>
      <c r="DP39" s="27"/>
      <c r="DQ39" s="27"/>
      <c r="DR39" s="27"/>
      <c r="DS39" s="25"/>
      <c r="DT39" s="27"/>
      <c r="DU39" s="27"/>
      <c r="DV39" s="27"/>
      <c r="DW39" s="25"/>
      <c r="DX39" s="27"/>
      <c r="DY39" s="27"/>
      <c r="DZ39" s="27"/>
      <c r="EA39" s="25"/>
      <c r="EB39" s="27"/>
      <c r="EC39" s="27"/>
      <c r="ED39" s="27"/>
      <c r="EE39" s="25"/>
      <c r="EF39" s="27"/>
      <c r="EG39" s="27"/>
      <c r="EH39" s="27"/>
      <c r="EI39" s="25"/>
      <c r="EJ39" s="27"/>
      <c r="EK39" s="27"/>
      <c r="EL39" s="27"/>
      <c r="EM39" s="27"/>
      <c r="EN39" s="27"/>
      <c r="EO39" s="27"/>
      <c r="EP39" s="27"/>
      <c r="EQ39" s="27"/>
    </row>
    <row r="40" customFormat="false" ht="43.75" hidden="false" customHeight="true" outlineLevel="0" collapsed="false">
      <c r="A40" s="25"/>
      <c r="B40" s="31"/>
      <c r="C40" s="25"/>
      <c r="G40" s="25"/>
      <c r="K40" s="25"/>
      <c r="O40" s="25"/>
      <c r="S40" s="25"/>
      <c r="W40" s="25"/>
      <c r="AA40" s="25"/>
      <c r="AE40" s="25"/>
      <c r="AI40" s="25"/>
      <c r="AM40" s="25"/>
      <c r="AQ40" s="25"/>
      <c r="AU40" s="25"/>
      <c r="AY40" s="25"/>
      <c r="BC40" s="25"/>
      <c r="BG40" s="25"/>
      <c r="BK40" s="25"/>
      <c r="BO40" s="25"/>
      <c r="BS40" s="25"/>
      <c r="BW40" s="25"/>
      <c r="CA40" s="28"/>
      <c r="CE40" s="25"/>
      <c r="CI40" s="25"/>
      <c r="CM40" s="25"/>
      <c r="CQ40" s="25"/>
      <c r="CU40" s="25"/>
      <c r="CY40" s="25"/>
      <c r="DC40" s="25"/>
      <c r="DG40" s="25"/>
      <c r="DK40" s="25"/>
      <c r="DO40" s="25"/>
      <c r="DS40" s="25"/>
      <c r="DW40" s="25"/>
      <c r="EA40" s="25"/>
      <c r="EE40" s="25"/>
      <c r="EI40" s="25"/>
      <c r="EJ40" s="27"/>
      <c r="EK40" s="27"/>
      <c r="EL40" s="27"/>
      <c r="EM40" s="27"/>
      <c r="EN40" s="27"/>
      <c r="EO40" s="27"/>
      <c r="EP40" s="27"/>
      <c r="EQ40" s="27"/>
    </row>
    <row r="41" customFormat="false" ht="48.75" hidden="false" customHeight="true" outlineLevel="0" collapsed="false">
      <c r="A41" s="32"/>
      <c r="B41" s="29"/>
      <c r="C41" s="28"/>
      <c r="G41" s="25"/>
      <c r="K41" s="25"/>
      <c r="O41" s="25"/>
      <c r="S41" s="25"/>
      <c r="W41" s="25"/>
      <c r="AA41" s="25"/>
      <c r="AE41" s="25"/>
      <c r="AI41" s="25"/>
      <c r="AM41" s="25"/>
      <c r="AQ41" s="25"/>
      <c r="AU41" s="25"/>
      <c r="AY41" s="25"/>
      <c r="BC41" s="25"/>
      <c r="BG41" s="25"/>
      <c r="BK41" s="25"/>
      <c r="BO41" s="25"/>
      <c r="BS41" s="25"/>
      <c r="BW41" s="25"/>
      <c r="CA41" s="28"/>
      <c r="CE41" s="25"/>
      <c r="CI41" s="25"/>
      <c r="CM41" s="25"/>
      <c r="CQ41" s="25"/>
      <c r="CU41" s="25"/>
      <c r="CY41" s="25"/>
      <c r="DC41" s="25"/>
      <c r="DG41" s="25"/>
      <c r="DK41" s="25"/>
      <c r="DO41" s="25"/>
      <c r="DS41" s="25"/>
      <c r="DW41" s="25"/>
      <c r="EA41" s="25"/>
      <c r="EE41" s="25"/>
      <c r="EI41" s="25"/>
      <c r="EM41" s="27"/>
      <c r="EN41" s="27"/>
      <c r="EO41" s="27"/>
      <c r="EP41" s="27"/>
      <c r="EQ41" s="27"/>
    </row>
    <row r="42" customFormat="false" ht="58.7" hidden="false" customHeight="true" outlineLevel="0" collapsed="false">
      <c r="A42" s="25"/>
      <c r="B42" s="33"/>
      <c r="C42" s="25"/>
      <c r="D42" s="34"/>
      <c r="E42" s="34"/>
      <c r="F42" s="34"/>
      <c r="G42" s="25"/>
      <c r="H42" s="34"/>
      <c r="I42" s="34"/>
      <c r="J42" s="34"/>
      <c r="K42" s="25"/>
      <c r="L42" s="34"/>
      <c r="M42" s="34"/>
      <c r="N42" s="34"/>
      <c r="O42" s="25"/>
      <c r="P42" s="34"/>
      <c r="Q42" s="34"/>
      <c r="R42" s="34"/>
      <c r="S42" s="25"/>
      <c r="T42" s="34"/>
      <c r="U42" s="34"/>
      <c r="V42" s="34"/>
      <c r="W42" s="25"/>
      <c r="X42" s="34"/>
      <c r="Y42" s="34"/>
      <c r="Z42" s="34"/>
      <c r="AA42" s="25"/>
      <c r="AB42" s="34"/>
      <c r="AC42" s="34"/>
      <c r="AD42" s="34"/>
      <c r="AE42" s="25"/>
      <c r="AF42" s="34"/>
      <c r="AG42" s="34"/>
      <c r="AH42" s="34"/>
      <c r="AI42" s="25"/>
      <c r="AJ42" s="34"/>
      <c r="AK42" s="34"/>
      <c r="AL42" s="34"/>
      <c r="AM42" s="25"/>
      <c r="AN42" s="34"/>
      <c r="AO42" s="34"/>
      <c r="AP42" s="34"/>
      <c r="AQ42" s="25"/>
      <c r="AR42" s="34"/>
      <c r="AS42" s="34"/>
      <c r="AT42" s="34"/>
      <c r="AU42" s="25"/>
      <c r="AV42" s="34"/>
      <c r="AW42" s="34"/>
      <c r="AX42" s="34"/>
      <c r="AY42" s="25"/>
      <c r="AZ42" s="34"/>
      <c r="BA42" s="34"/>
      <c r="BB42" s="34"/>
      <c r="BC42" s="25"/>
      <c r="BD42" s="34"/>
      <c r="BE42" s="34"/>
      <c r="BF42" s="34"/>
      <c r="BG42" s="25"/>
      <c r="BH42" s="34"/>
      <c r="BI42" s="34"/>
      <c r="BJ42" s="34"/>
      <c r="BK42" s="25"/>
      <c r="BL42" s="34"/>
      <c r="BM42" s="34"/>
      <c r="BN42" s="34"/>
      <c r="BO42" s="25"/>
      <c r="BP42" s="34"/>
      <c r="BQ42" s="34"/>
      <c r="BR42" s="34"/>
      <c r="BS42" s="25"/>
      <c r="BT42" s="34"/>
      <c r="BU42" s="34"/>
      <c r="BV42" s="34"/>
      <c r="BW42" s="25"/>
      <c r="BX42" s="34"/>
      <c r="BY42" s="34"/>
      <c r="BZ42" s="34"/>
      <c r="CA42" s="28"/>
      <c r="CB42" s="34"/>
      <c r="CC42" s="34"/>
      <c r="CD42" s="34"/>
      <c r="CE42" s="25"/>
      <c r="CF42" s="34"/>
      <c r="CG42" s="34"/>
      <c r="CH42" s="34"/>
      <c r="CI42" s="25"/>
      <c r="CJ42" s="34"/>
      <c r="CK42" s="34"/>
      <c r="CL42" s="34"/>
      <c r="CM42" s="25"/>
      <c r="CN42" s="34"/>
      <c r="CO42" s="34"/>
      <c r="CP42" s="34"/>
      <c r="CQ42" s="25"/>
      <c r="CR42" s="34"/>
      <c r="CS42" s="34"/>
      <c r="CT42" s="34"/>
      <c r="CU42" s="25"/>
      <c r="CV42" s="34"/>
      <c r="CW42" s="34"/>
      <c r="CX42" s="34"/>
      <c r="CY42" s="25"/>
      <c r="CZ42" s="34"/>
      <c r="DA42" s="34"/>
      <c r="DB42" s="34"/>
      <c r="DC42" s="25"/>
      <c r="DD42" s="34"/>
      <c r="DE42" s="34"/>
      <c r="DF42" s="34"/>
      <c r="DG42" s="25"/>
      <c r="DH42" s="34"/>
      <c r="DI42" s="34"/>
      <c r="DJ42" s="34"/>
      <c r="DK42" s="25"/>
      <c r="DL42" s="34"/>
      <c r="DM42" s="34"/>
      <c r="DN42" s="34"/>
      <c r="DO42" s="25"/>
      <c r="DP42" s="34"/>
      <c r="DQ42" s="34"/>
      <c r="DR42" s="34"/>
      <c r="DS42" s="25"/>
      <c r="DT42" s="34"/>
      <c r="DU42" s="34"/>
      <c r="DV42" s="34"/>
      <c r="DW42" s="25"/>
      <c r="DX42" s="34"/>
      <c r="DY42" s="34"/>
      <c r="DZ42" s="34"/>
      <c r="EA42" s="25"/>
      <c r="EB42" s="34"/>
      <c r="EC42" s="34"/>
      <c r="ED42" s="34"/>
      <c r="EE42" s="25"/>
      <c r="EF42" s="34"/>
      <c r="EG42" s="34"/>
      <c r="EH42" s="34"/>
      <c r="EI42" s="25"/>
      <c r="EJ42" s="34"/>
      <c r="EK42" s="34"/>
      <c r="EL42" s="34"/>
      <c r="EM42" s="27"/>
      <c r="EN42" s="27"/>
      <c r="EO42" s="27"/>
      <c r="EP42" s="27"/>
      <c r="EQ42" s="27"/>
    </row>
    <row r="43" customFormat="false" ht="44.75" hidden="false" customHeight="true" outlineLevel="0" collapsed="false">
      <c r="A43" s="32"/>
      <c r="B43" s="33"/>
      <c r="C43" s="25"/>
      <c r="D43" s="34"/>
      <c r="E43" s="34"/>
      <c r="F43" s="34"/>
      <c r="G43" s="25"/>
      <c r="H43" s="34"/>
      <c r="I43" s="34"/>
      <c r="J43" s="34"/>
      <c r="K43" s="25"/>
      <c r="L43" s="34"/>
      <c r="M43" s="34"/>
      <c r="N43" s="34"/>
      <c r="O43" s="25"/>
      <c r="P43" s="34"/>
      <c r="Q43" s="34"/>
      <c r="R43" s="34"/>
      <c r="S43" s="25"/>
      <c r="T43" s="34"/>
      <c r="U43" s="34"/>
      <c r="V43" s="34"/>
      <c r="W43" s="25"/>
      <c r="X43" s="34"/>
      <c r="Y43" s="34"/>
      <c r="Z43" s="34"/>
      <c r="AA43" s="25"/>
      <c r="AB43" s="34"/>
      <c r="AC43" s="34"/>
      <c r="AD43" s="34"/>
      <c r="AE43" s="25"/>
      <c r="AF43" s="34"/>
      <c r="AG43" s="34"/>
      <c r="AH43" s="34"/>
      <c r="AI43" s="25"/>
      <c r="AJ43" s="34"/>
      <c r="AK43" s="34"/>
      <c r="AL43" s="34"/>
      <c r="AM43" s="25"/>
      <c r="AN43" s="34"/>
      <c r="AO43" s="34"/>
      <c r="AP43" s="34"/>
      <c r="AQ43" s="25"/>
      <c r="AR43" s="34"/>
      <c r="AS43" s="34"/>
      <c r="AT43" s="34"/>
      <c r="AU43" s="25"/>
      <c r="AV43" s="34"/>
      <c r="AW43" s="34"/>
      <c r="AX43" s="34"/>
      <c r="AY43" s="25"/>
      <c r="AZ43" s="34"/>
      <c r="BA43" s="34"/>
      <c r="BB43" s="34"/>
      <c r="BC43" s="25"/>
      <c r="BD43" s="34"/>
      <c r="BE43" s="34"/>
      <c r="BF43" s="34"/>
      <c r="BG43" s="25"/>
      <c r="BH43" s="34"/>
      <c r="BI43" s="34"/>
      <c r="BJ43" s="34"/>
      <c r="BK43" s="25"/>
      <c r="BL43" s="34"/>
      <c r="BM43" s="34"/>
      <c r="BN43" s="34"/>
      <c r="BO43" s="25"/>
      <c r="BP43" s="34"/>
      <c r="BQ43" s="34"/>
      <c r="BR43" s="34"/>
      <c r="BS43" s="25"/>
      <c r="BT43" s="34"/>
      <c r="BU43" s="34"/>
      <c r="BV43" s="34"/>
      <c r="BW43" s="25"/>
      <c r="BX43" s="34"/>
      <c r="BY43" s="34"/>
      <c r="BZ43" s="34"/>
      <c r="CA43" s="28"/>
      <c r="CB43" s="34"/>
      <c r="CC43" s="34"/>
      <c r="CD43" s="34"/>
      <c r="CE43" s="25"/>
      <c r="CF43" s="34"/>
      <c r="CG43" s="34"/>
      <c r="CH43" s="34"/>
      <c r="CI43" s="25"/>
      <c r="CJ43" s="34"/>
      <c r="CK43" s="34"/>
      <c r="CL43" s="34"/>
      <c r="CM43" s="25"/>
      <c r="CN43" s="34"/>
      <c r="CO43" s="34"/>
      <c r="CP43" s="34"/>
      <c r="CQ43" s="25"/>
      <c r="CR43" s="34"/>
      <c r="CS43" s="34"/>
      <c r="CT43" s="34"/>
      <c r="CU43" s="25"/>
      <c r="CV43" s="34"/>
      <c r="CW43" s="34"/>
      <c r="CX43" s="34"/>
      <c r="CY43" s="25"/>
      <c r="CZ43" s="34"/>
      <c r="DA43" s="34"/>
      <c r="DB43" s="34"/>
      <c r="DC43" s="25"/>
      <c r="DD43" s="34"/>
      <c r="DE43" s="34"/>
      <c r="DF43" s="34"/>
      <c r="DG43" s="25"/>
      <c r="DH43" s="34"/>
      <c r="DI43" s="34"/>
      <c r="DJ43" s="34"/>
      <c r="DK43" s="25"/>
      <c r="DL43" s="34"/>
      <c r="DM43" s="34"/>
      <c r="DN43" s="34"/>
      <c r="DO43" s="25"/>
      <c r="DP43" s="34"/>
      <c r="DQ43" s="34"/>
      <c r="DR43" s="34"/>
      <c r="DS43" s="25"/>
      <c r="DT43" s="34"/>
      <c r="DU43" s="34"/>
      <c r="DV43" s="34"/>
      <c r="DW43" s="25"/>
      <c r="DX43" s="34"/>
      <c r="DY43" s="34"/>
      <c r="DZ43" s="34"/>
      <c r="EA43" s="25"/>
      <c r="EB43" s="34"/>
      <c r="EC43" s="34"/>
      <c r="ED43" s="34"/>
      <c r="EE43" s="25"/>
      <c r="EF43" s="34"/>
      <c r="EG43" s="34"/>
      <c r="EH43" s="34"/>
      <c r="EI43" s="25"/>
      <c r="EJ43" s="34"/>
      <c r="EK43" s="34"/>
      <c r="EL43" s="34"/>
      <c r="EM43" s="27"/>
      <c r="EN43" s="27"/>
      <c r="EO43" s="27"/>
      <c r="EP43" s="27"/>
      <c r="EQ43" s="27"/>
    </row>
    <row r="44" customFormat="false" ht="48.2" hidden="false" customHeight="true" outlineLevel="0" collapsed="false">
      <c r="A44" s="32"/>
      <c r="B44" s="33"/>
      <c r="C44" s="25"/>
      <c r="D44" s="34"/>
      <c r="E44" s="34"/>
      <c r="F44" s="34"/>
      <c r="G44" s="25"/>
      <c r="H44" s="34"/>
      <c r="I44" s="34"/>
      <c r="J44" s="34"/>
      <c r="K44" s="25"/>
      <c r="L44" s="34"/>
      <c r="M44" s="34"/>
      <c r="N44" s="34"/>
      <c r="O44" s="25"/>
      <c r="P44" s="34"/>
      <c r="Q44" s="34"/>
      <c r="R44" s="34"/>
      <c r="S44" s="25"/>
      <c r="T44" s="34"/>
      <c r="U44" s="34"/>
      <c r="V44" s="34"/>
      <c r="W44" s="25"/>
      <c r="X44" s="34"/>
      <c r="Y44" s="34"/>
      <c r="Z44" s="34"/>
      <c r="AA44" s="25"/>
      <c r="AB44" s="34"/>
      <c r="AC44" s="34"/>
      <c r="AD44" s="34"/>
      <c r="AE44" s="25"/>
      <c r="AF44" s="34"/>
      <c r="AG44" s="34"/>
      <c r="AH44" s="34"/>
      <c r="AI44" s="25"/>
      <c r="AJ44" s="34"/>
      <c r="AK44" s="34"/>
      <c r="AL44" s="34"/>
      <c r="AM44" s="25"/>
      <c r="AN44" s="34"/>
      <c r="AO44" s="34"/>
      <c r="AP44" s="34"/>
      <c r="AQ44" s="25"/>
      <c r="AR44" s="34"/>
      <c r="AS44" s="34"/>
      <c r="AT44" s="34"/>
      <c r="AU44" s="25"/>
      <c r="AV44" s="34"/>
      <c r="AW44" s="34"/>
      <c r="AX44" s="34"/>
      <c r="AY44" s="25"/>
      <c r="AZ44" s="34"/>
      <c r="BA44" s="34"/>
      <c r="BB44" s="34"/>
      <c r="BC44" s="25"/>
      <c r="BD44" s="34"/>
      <c r="BE44" s="34"/>
      <c r="BF44" s="34"/>
      <c r="BG44" s="25"/>
      <c r="BH44" s="34"/>
      <c r="BI44" s="34"/>
      <c r="BJ44" s="34"/>
      <c r="BK44" s="25"/>
      <c r="BL44" s="34"/>
      <c r="BM44" s="34"/>
      <c r="BN44" s="34"/>
      <c r="BO44" s="25"/>
      <c r="BP44" s="34"/>
      <c r="BQ44" s="34"/>
      <c r="BR44" s="34"/>
      <c r="BS44" s="25"/>
      <c r="BT44" s="34"/>
      <c r="BU44" s="34"/>
      <c r="BV44" s="34"/>
      <c r="BW44" s="25"/>
      <c r="BX44" s="34"/>
      <c r="BY44" s="34"/>
      <c r="BZ44" s="34"/>
      <c r="CA44" s="28"/>
      <c r="CB44" s="34"/>
      <c r="CC44" s="34"/>
      <c r="CD44" s="34"/>
      <c r="CE44" s="25"/>
      <c r="CF44" s="34"/>
      <c r="CG44" s="34"/>
      <c r="CH44" s="34"/>
      <c r="CI44" s="25"/>
      <c r="CJ44" s="34"/>
      <c r="CK44" s="34"/>
      <c r="CL44" s="34"/>
      <c r="CM44" s="25"/>
      <c r="CN44" s="34"/>
      <c r="CO44" s="34"/>
      <c r="CP44" s="34"/>
      <c r="CQ44" s="25"/>
      <c r="CR44" s="34"/>
      <c r="CS44" s="34"/>
      <c r="CT44" s="34"/>
      <c r="CU44" s="25"/>
      <c r="CV44" s="34"/>
      <c r="CW44" s="34"/>
      <c r="CX44" s="34"/>
      <c r="CY44" s="25"/>
      <c r="CZ44" s="34"/>
      <c r="DA44" s="34"/>
      <c r="DB44" s="34"/>
      <c r="DC44" s="25"/>
      <c r="DD44" s="34"/>
      <c r="DE44" s="34"/>
      <c r="DF44" s="34"/>
      <c r="DG44" s="25"/>
      <c r="DH44" s="0"/>
      <c r="DI44" s="0"/>
      <c r="DJ44" s="0"/>
      <c r="DK44" s="25"/>
      <c r="DL44" s="0"/>
      <c r="DM44" s="0"/>
      <c r="DN44" s="0"/>
      <c r="DO44" s="25"/>
      <c r="DP44" s="0"/>
      <c r="DQ44" s="0"/>
      <c r="DR44" s="0"/>
      <c r="DS44" s="25"/>
      <c r="DT44" s="0"/>
      <c r="DU44" s="0"/>
      <c r="DV44" s="0"/>
      <c r="DW44" s="25"/>
      <c r="DX44" s="0"/>
      <c r="DY44" s="0"/>
      <c r="DZ44" s="0"/>
      <c r="EA44" s="25"/>
      <c r="EB44" s="0"/>
      <c r="EC44" s="0"/>
      <c r="ED44" s="0"/>
      <c r="EE44" s="25"/>
      <c r="EF44" s="34"/>
      <c r="EG44" s="34"/>
      <c r="EH44" s="34"/>
      <c r="EI44" s="25"/>
      <c r="EJ44" s="34"/>
      <c r="EK44" s="34"/>
      <c r="EL44" s="34"/>
      <c r="EM44" s="27"/>
      <c r="EN44" s="27"/>
      <c r="EO44" s="27"/>
      <c r="EP44" s="27"/>
      <c r="EQ44" s="27"/>
    </row>
    <row r="45" customFormat="false" ht="59.7" hidden="false" customHeight="true" outlineLevel="0" collapsed="false">
      <c r="A45" s="32"/>
      <c r="B45" s="35"/>
      <c r="C45" s="25"/>
      <c r="D45" s="34"/>
      <c r="E45" s="34"/>
      <c r="F45" s="34"/>
      <c r="G45" s="25"/>
      <c r="H45" s="34"/>
      <c r="I45" s="34"/>
      <c r="J45" s="34"/>
      <c r="K45" s="25"/>
      <c r="L45" s="34"/>
      <c r="M45" s="34"/>
      <c r="N45" s="34"/>
      <c r="O45" s="25"/>
      <c r="P45" s="34"/>
      <c r="Q45" s="34"/>
      <c r="R45" s="34"/>
      <c r="S45" s="25"/>
      <c r="T45" s="34"/>
      <c r="U45" s="34"/>
      <c r="V45" s="34"/>
      <c r="W45" s="25"/>
      <c r="X45" s="34"/>
      <c r="Y45" s="34"/>
      <c r="Z45" s="34"/>
      <c r="AA45" s="25"/>
      <c r="AB45" s="34"/>
      <c r="AC45" s="34"/>
      <c r="AD45" s="34"/>
      <c r="AE45" s="25"/>
      <c r="AF45" s="34"/>
      <c r="AG45" s="34"/>
      <c r="AH45" s="34"/>
      <c r="AI45" s="25"/>
      <c r="AJ45" s="34"/>
      <c r="AK45" s="34"/>
      <c r="AL45" s="34"/>
      <c r="AM45" s="25"/>
      <c r="AN45" s="34"/>
      <c r="AO45" s="34"/>
      <c r="AP45" s="34"/>
      <c r="AQ45" s="25"/>
      <c r="AR45" s="34"/>
      <c r="AS45" s="34"/>
      <c r="AT45" s="34"/>
      <c r="AU45" s="25"/>
      <c r="AV45" s="34"/>
      <c r="AW45" s="34"/>
      <c r="AX45" s="34"/>
      <c r="AY45" s="25"/>
      <c r="AZ45" s="34"/>
      <c r="BA45" s="34"/>
      <c r="BB45" s="34"/>
      <c r="BC45" s="25"/>
      <c r="BD45" s="34"/>
      <c r="BE45" s="34"/>
      <c r="BF45" s="34"/>
      <c r="BG45" s="25"/>
      <c r="BH45" s="34"/>
      <c r="BI45" s="34"/>
      <c r="BJ45" s="34"/>
      <c r="BK45" s="25"/>
      <c r="BL45" s="34"/>
      <c r="BM45" s="34"/>
      <c r="BN45" s="34"/>
      <c r="BO45" s="25"/>
      <c r="BP45" s="34"/>
      <c r="BQ45" s="34"/>
      <c r="BR45" s="34"/>
      <c r="BS45" s="25"/>
      <c r="BT45" s="34"/>
      <c r="BU45" s="34"/>
      <c r="BV45" s="34"/>
      <c r="BW45" s="25"/>
      <c r="BX45" s="34"/>
      <c r="BY45" s="34"/>
      <c r="BZ45" s="34"/>
      <c r="CA45" s="28"/>
      <c r="CB45" s="34"/>
      <c r="CC45" s="34"/>
      <c r="CD45" s="34"/>
      <c r="CE45" s="25"/>
      <c r="CF45" s="34"/>
      <c r="CG45" s="34"/>
      <c r="CH45" s="34"/>
      <c r="CI45" s="25"/>
      <c r="CJ45" s="34"/>
      <c r="CK45" s="34"/>
      <c r="CL45" s="34"/>
      <c r="CM45" s="25"/>
      <c r="CN45" s="34"/>
      <c r="CO45" s="34"/>
      <c r="CP45" s="34"/>
      <c r="CQ45" s="25"/>
      <c r="CR45" s="34"/>
      <c r="CS45" s="34"/>
      <c r="CT45" s="34"/>
      <c r="CU45" s="25"/>
      <c r="CV45" s="34"/>
      <c r="CW45" s="34"/>
      <c r="CX45" s="34"/>
      <c r="CY45" s="25"/>
      <c r="CZ45" s="34"/>
      <c r="DA45" s="34"/>
      <c r="DB45" s="34"/>
      <c r="DC45" s="25"/>
      <c r="DD45" s="34"/>
      <c r="DE45" s="34"/>
      <c r="DF45" s="34"/>
      <c r="DG45" s="25"/>
      <c r="DH45" s="34"/>
      <c r="DI45" s="34"/>
      <c r="DJ45" s="34"/>
      <c r="DK45" s="25"/>
      <c r="DL45" s="34"/>
      <c r="DM45" s="34"/>
      <c r="DN45" s="34"/>
      <c r="DO45" s="25"/>
      <c r="DP45" s="34"/>
      <c r="DQ45" s="34"/>
      <c r="DR45" s="34"/>
      <c r="DS45" s="25"/>
      <c r="DT45" s="34"/>
      <c r="DU45" s="34"/>
      <c r="DV45" s="34"/>
      <c r="DW45" s="25"/>
      <c r="DX45" s="34"/>
      <c r="DY45" s="34"/>
      <c r="DZ45" s="34"/>
      <c r="EA45" s="25"/>
      <c r="EB45" s="34"/>
      <c r="EC45" s="34"/>
      <c r="ED45" s="34"/>
      <c r="EE45" s="25"/>
      <c r="EF45" s="34"/>
      <c r="EG45" s="34"/>
      <c r="EH45" s="34"/>
      <c r="EI45" s="25"/>
      <c r="EJ45" s="34"/>
      <c r="EK45" s="34"/>
      <c r="EL45" s="34"/>
      <c r="EM45" s="27"/>
      <c r="EN45" s="27"/>
      <c r="EO45" s="27"/>
      <c r="EP45" s="27"/>
      <c r="EQ45" s="27"/>
    </row>
    <row r="46" customFormat="false" ht="42.45" hidden="false" customHeight="true" outlineLevel="0" collapsed="false">
      <c r="A46" s="32"/>
      <c r="B46" s="35"/>
      <c r="C46" s="25"/>
      <c r="D46" s="34"/>
      <c r="E46" s="34"/>
      <c r="F46" s="34"/>
      <c r="G46" s="25"/>
      <c r="H46" s="34"/>
      <c r="I46" s="34"/>
      <c r="J46" s="34"/>
      <c r="K46" s="25"/>
      <c r="L46" s="34"/>
      <c r="M46" s="34"/>
      <c r="N46" s="34"/>
      <c r="O46" s="25"/>
      <c r="P46" s="34"/>
      <c r="Q46" s="34"/>
      <c r="R46" s="34"/>
      <c r="S46" s="25"/>
      <c r="T46" s="34"/>
      <c r="U46" s="34"/>
      <c r="V46" s="34"/>
      <c r="W46" s="25"/>
      <c r="X46" s="34"/>
      <c r="Y46" s="34"/>
      <c r="Z46" s="34"/>
      <c r="AA46" s="25"/>
      <c r="AB46" s="34"/>
      <c r="AC46" s="34"/>
      <c r="AD46" s="34"/>
      <c r="AE46" s="25"/>
      <c r="AF46" s="34"/>
      <c r="AG46" s="34"/>
      <c r="AH46" s="34"/>
      <c r="AI46" s="25"/>
      <c r="AJ46" s="34"/>
      <c r="AK46" s="34"/>
      <c r="AL46" s="34"/>
      <c r="AM46" s="25"/>
      <c r="AN46" s="34"/>
      <c r="AO46" s="34"/>
      <c r="AP46" s="34"/>
      <c r="AQ46" s="25"/>
      <c r="AR46" s="34"/>
      <c r="AS46" s="34"/>
      <c r="AT46" s="34"/>
      <c r="AU46" s="25"/>
      <c r="AV46" s="34"/>
      <c r="AW46" s="34"/>
      <c r="AX46" s="34"/>
      <c r="AY46" s="25"/>
      <c r="AZ46" s="34"/>
      <c r="BA46" s="34"/>
      <c r="BB46" s="34"/>
      <c r="BC46" s="25"/>
      <c r="BD46" s="34"/>
      <c r="BE46" s="34"/>
      <c r="BF46" s="34"/>
      <c r="BG46" s="25"/>
      <c r="BH46" s="34"/>
      <c r="BI46" s="34"/>
      <c r="BJ46" s="34"/>
      <c r="BK46" s="25"/>
      <c r="BL46" s="34"/>
      <c r="BM46" s="34"/>
      <c r="BN46" s="34"/>
      <c r="BO46" s="25"/>
      <c r="BP46" s="34"/>
      <c r="BQ46" s="34"/>
      <c r="BR46" s="34"/>
      <c r="BS46" s="25"/>
      <c r="BT46" s="34"/>
      <c r="BU46" s="34"/>
      <c r="BV46" s="34"/>
      <c r="BW46" s="25"/>
      <c r="BX46" s="34"/>
      <c r="BY46" s="34"/>
      <c r="BZ46" s="34"/>
      <c r="CA46" s="28"/>
      <c r="CB46" s="34"/>
      <c r="CC46" s="34"/>
      <c r="CD46" s="34"/>
      <c r="CE46" s="25"/>
      <c r="CF46" s="34"/>
      <c r="CG46" s="34"/>
      <c r="CH46" s="34"/>
      <c r="CI46" s="25"/>
      <c r="CJ46" s="34"/>
      <c r="CK46" s="34"/>
      <c r="CL46" s="34"/>
      <c r="CM46" s="25"/>
      <c r="CN46" s="34"/>
      <c r="CO46" s="34"/>
      <c r="CP46" s="34"/>
      <c r="CQ46" s="25"/>
      <c r="CR46" s="34"/>
      <c r="CS46" s="34"/>
      <c r="CT46" s="34"/>
      <c r="CU46" s="25"/>
      <c r="CV46" s="34"/>
      <c r="CW46" s="34"/>
      <c r="CX46" s="34"/>
      <c r="CY46" s="25"/>
      <c r="CZ46" s="34"/>
      <c r="DA46" s="34"/>
      <c r="DB46" s="34"/>
      <c r="DC46" s="25"/>
      <c r="DD46" s="34"/>
      <c r="DE46" s="34"/>
      <c r="DF46" s="34"/>
      <c r="DG46" s="25"/>
      <c r="DH46" s="34"/>
      <c r="DI46" s="34"/>
      <c r="DJ46" s="34"/>
      <c r="DK46" s="25"/>
      <c r="DL46" s="34"/>
      <c r="DM46" s="34"/>
      <c r="DN46" s="34"/>
      <c r="DO46" s="25"/>
      <c r="DP46" s="34"/>
      <c r="DQ46" s="34"/>
      <c r="DR46" s="34"/>
      <c r="DS46" s="25"/>
      <c r="DT46" s="34"/>
      <c r="DU46" s="34"/>
      <c r="DV46" s="34"/>
      <c r="DW46" s="25"/>
      <c r="DX46" s="34"/>
      <c r="DY46" s="34"/>
      <c r="DZ46" s="34"/>
      <c r="EA46" s="25"/>
      <c r="EB46" s="34"/>
      <c r="EC46" s="34"/>
      <c r="ED46" s="34"/>
      <c r="EE46" s="25"/>
      <c r="EF46" s="34"/>
      <c r="EG46" s="34"/>
      <c r="EH46" s="34"/>
      <c r="EI46" s="25"/>
      <c r="EJ46" s="34"/>
      <c r="EK46" s="34"/>
      <c r="EL46" s="34"/>
      <c r="EM46" s="27"/>
      <c r="EN46" s="27"/>
      <c r="EO46" s="27"/>
      <c r="EP46" s="27"/>
      <c r="EQ46" s="27"/>
    </row>
    <row r="47" customFormat="false" ht="66.65" hidden="false" customHeight="true" outlineLevel="0" collapsed="false">
      <c r="A47" s="32"/>
    </row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2021-04-30T15:06:32Z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