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  <sheet name="Лист2" sheetId="2" state="visible" r:id="rId3"/>
    <sheet name="Лист3" sheetId="3" state="visible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<sst xmlns="http://schemas.openxmlformats.org/spreadsheetml/2006/main" count="442" uniqueCount="60">
  <si>
    <t xml:space="preserve">Поіменне голосування депутатів Покровської міської ради Нікопольського району Дніпропетровської 8 скликання</t>
  </si>
  <si>
    <t xml:space="preserve"> пленарне  засідання  позачергової 6/1 сесії Покровської міської ради Нікопольського району Дніпропетровської області </t>
  </si>
  <si>
    <t xml:space="preserve">12  квітня  2021 року</t>
  </si>
  <si>
    <t xml:space="preserve">Підсумки голосування</t>
  </si>
  <si>
    <t xml:space="preserve">№ з/п</t>
  </si>
  <si>
    <t xml:space="preserve">Зміст проекту рішення</t>
  </si>
  <si>
    <t xml:space="preserve">Міський голова Шаповал О. М.</t>
  </si>
  <si>
    <r>
      <rPr>
        <b val="true"/>
        <sz val="12"/>
        <color rgb="FF000000"/>
        <rFont val="Calibri"/>
        <family val="2"/>
        <charset val="204"/>
      </rPr>
      <t xml:space="preserve">Александрова А.О.</t>
    </r>
    <r>
      <rPr>
        <sz val="10"/>
        <color rgb="FF000000"/>
        <rFont val="Calibri"/>
        <family val="2"/>
        <charset val="204"/>
      </rPr>
      <t xml:space="preserve"> ОПОЗИЦІЙНА ПЛАТФОРМА — ЗА ЖИТТЯ </t>
    </r>
    <r>
      <rPr>
        <sz val="11"/>
        <color rgb="FF000000"/>
        <rFont val="Calibri"/>
        <family val="2"/>
        <charset val="204"/>
      </rPr>
      <t xml:space="preserve"> </t>
    </r>
  </si>
  <si>
    <r>
      <rPr>
        <b val="true"/>
        <sz val="12"/>
        <color rgb="FF000000"/>
        <rFont val="Calibri"/>
        <family val="2"/>
        <charset val="204"/>
      </rPr>
      <t xml:space="preserve">     Барабах А.М.  </t>
    </r>
    <r>
      <rPr>
        <b val="true"/>
        <sz val="11"/>
        <color rgb="FF000000"/>
        <rFont val="Calibri"/>
        <family val="2"/>
        <charset val="204"/>
      </rPr>
      <t xml:space="preserve">        </t>
    </r>
    <r>
      <rPr>
        <sz val="10"/>
        <color rgb="FF000000"/>
        <rFont val="Calibri"/>
        <family val="2"/>
        <charset val="204"/>
      </rPr>
      <t xml:space="preserve">ЗА   МАЙБУТНЄ</t>
    </r>
  </si>
  <si>
    <r>
      <rPr>
        <b val="true"/>
        <sz val="12"/>
        <color rgb="FF000000"/>
        <rFont val="Calibri"/>
        <family val="2"/>
        <charset val="204"/>
      </rPr>
      <t xml:space="preserve">     Відяєва Г.М.</t>
    </r>
    <r>
      <rPr>
        <b val="true"/>
        <sz val="11"/>
        <color rgb="FF000000"/>
        <rFont val="Calibri"/>
        <family val="2"/>
        <charset val="204"/>
      </rPr>
      <t xml:space="preserve">    </t>
    </r>
    <r>
      <rPr>
        <sz val="11"/>
        <color rgb="FF000000"/>
        <rFont val="Calibri"/>
        <family val="2"/>
        <charset val="204"/>
      </rPr>
      <t xml:space="preserve">         </t>
    </r>
    <r>
      <rPr>
        <sz val="10"/>
        <color rgb="FF000000"/>
        <rFont val="Calibri"/>
        <family val="2"/>
        <charset val="204"/>
      </rPr>
      <t xml:space="preserve">СЛУГА НАРОДУ</t>
    </r>
  </si>
  <si>
    <r>
      <rPr>
        <b val="true"/>
        <sz val="12"/>
        <color rgb="FF000000"/>
        <rFont val="Calibri"/>
        <family val="2"/>
        <charset val="204"/>
      </rPr>
      <t xml:space="preserve">   Дяченко Н.В.</t>
    </r>
    <r>
      <rPr>
        <b val="true"/>
        <sz val="11"/>
        <color rgb="FF000000"/>
        <rFont val="Calibri"/>
        <family val="2"/>
        <charset val="204"/>
      </rPr>
      <t xml:space="preserve">          </t>
    </r>
    <r>
      <rPr>
        <sz val="10"/>
        <color rgb="FF000000"/>
        <rFont val="Calibri"/>
        <family val="2"/>
        <charset val="204"/>
      </rPr>
      <t xml:space="preserve">БЛОК ВІЛКУЛА УКРАЇНСЬКА ПЕРСПЕКТИВА</t>
    </r>
  </si>
  <si>
    <r>
      <rPr>
        <b val="true"/>
        <sz val="12"/>
        <color rgb="FF000000"/>
        <rFont val="Calibri"/>
        <family val="2"/>
        <charset val="204"/>
      </rPr>
      <t xml:space="preserve">   Есаулова С.А.</t>
    </r>
    <r>
      <rPr>
        <sz val="11"/>
        <color rgb="FF000000"/>
        <rFont val="Calibri"/>
        <family val="2"/>
        <charset val="204"/>
      </rPr>
      <t xml:space="preserve">   </t>
    </r>
    <r>
      <rPr>
        <sz val="10"/>
        <color rgb="FF000000"/>
        <rFont val="Calibri"/>
        <family val="2"/>
        <charset val="204"/>
      </rPr>
      <t xml:space="preserve">    СЛУГА НАРОД</t>
    </r>
    <r>
      <rPr>
        <sz val="11"/>
        <color rgb="FF000000"/>
        <rFont val="Calibri"/>
        <family val="2"/>
        <charset val="204"/>
      </rPr>
      <t xml:space="preserve">У</t>
    </r>
  </si>
  <si>
    <r>
      <rPr>
        <b val="true"/>
        <sz val="12"/>
        <color rgb="FF000000"/>
        <rFont val="Calibri"/>
        <family val="2"/>
        <charset val="204"/>
      </rPr>
      <t xml:space="preserve">Ігнатюк Т.М.</t>
    </r>
    <r>
      <rPr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 xml:space="preserve">ЄВРОПЕЙСКА СОЛІДАРНІСТЬ</t>
    </r>
  </si>
  <si>
    <r>
      <rPr>
        <b val="true"/>
        <sz val="12"/>
        <color rgb="FF000000"/>
        <rFont val="Calibri"/>
        <family val="2"/>
        <charset val="204"/>
      </rPr>
      <t xml:space="preserve">Калюка О.В.</t>
    </r>
    <r>
      <rPr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 xml:space="preserve">ОПОЗИЦІЙНА ПЛАТФОРМА — ЗА ЖИТТЯ</t>
    </r>
  </si>
  <si>
    <r>
      <rPr>
        <b val="true"/>
        <sz val="12"/>
        <color rgb="FF000000"/>
        <rFont val="Calibri"/>
        <family val="2"/>
        <charset val="204"/>
      </rPr>
      <t xml:space="preserve">    Кодрін О.М.   </t>
    </r>
    <r>
      <rPr>
        <b val="true"/>
        <sz val="11"/>
        <color rgb="FF000000"/>
        <rFont val="Calibri"/>
        <family val="2"/>
        <charset val="204"/>
      </rPr>
      <t xml:space="preserve">       </t>
    </r>
    <r>
      <rPr>
        <sz val="10"/>
        <color rgb="FF000000"/>
        <rFont val="Calibri"/>
        <family val="2"/>
        <charset val="204"/>
      </rPr>
      <t xml:space="preserve">СЛУГА НАРОДУ</t>
    </r>
  </si>
  <si>
    <r>
      <rPr>
        <b val="true"/>
        <sz val="12"/>
        <color rgb="FF000000"/>
        <rFont val="Calibri"/>
        <family val="2"/>
        <charset val="204"/>
      </rPr>
      <t xml:space="preserve">   Курасов С.С.</t>
    </r>
    <r>
      <rPr>
        <sz val="11"/>
        <color rgb="FF000000"/>
        <rFont val="Calibri"/>
        <family val="2"/>
        <charset val="204"/>
      </rPr>
      <t xml:space="preserve">          </t>
    </r>
    <r>
      <rPr>
        <sz val="10"/>
        <color rgb="FF000000"/>
        <rFont val="Calibri"/>
        <family val="2"/>
        <charset val="204"/>
      </rPr>
      <t xml:space="preserve"> СЛУГА НАРОДУ</t>
    </r>
  </si>
  <si>
    <r>
      <rPr>
        <b val="true"/>
        <sz val="12"/>
        <color rgb="FF000000"/>
        <rFont val="Calibri"/>
        <family val="2"/>
        <charset val="204"/>
      </rPr>
      <t xml:space="preserve">Леонтьєв О.О.  </t>
    </r>
    <r>
      <rPr>
        <sz val="10"/>
        <color rgb="FF000000"/>
        <rFont val="Calibri"/>
        <family val="2"/>
        <charset val="204"/>
      </rPr>
      <t xml:space="preserve">СЛУГА НАРОДУ</t>
    </r>
  </si>
  <si>
    <r>
      <rPr>
        <b val="true"/>
        <sz val="12"/>
        <color rgb="FF000000"/>
        <rFont val="Calibri"/>
        <family val="2"/>
        <charset val="204"/>
      </rPr>
      <t xml:space="preserve">Лукашенко Е.Ю.</t>
    </r>
    <r>
      <rPr>
        <sz val="10"/>
        <color rgb="FF000000"/>
        <rFont val="Calibri"/>
        <family val="2"/>
        <charset val="204"/>
      </rPr>
      <t xml:space="preserve"> ОПОЗИЦІЙНА ПЛАТФОРМА — ЗА ЖИТТЯ</t>
    </r>
  </si>
  <si>
    <r>
      <rPr>
        <b val="true"/>
        <sz val="12"/>
        <color rgb="FF000000"/>
        <rFont val="Calibri"/>
        <family val="2"/>
        <charset val="204"/>
      </rPr>
      <t xml:space="preserve">Ляшук О.О. </t>
    </r>
    <r>
      <rPr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 xml:space="preserve">ЄВРОПЕЙСЬКА СОЛІДАРНІСТЬ</t>
    </r>
  </si>
  <si>
    <r>
      <rPr>
        <b val="true"/>
        <sz val="12"/>
        <color rgb="FF000000"/>
        <rFont val="Calibri"/>
        <family val="2"/>
        <charset val="204"/>
      </rPr>
      <t xml:space="preserve">    Малий В.Ю.</t>
    </r>
    <r>
      <rPr>
        <sz val="11"/>
        <color rgb="FF000000"/>
        <rFont val="Calibri"/>
        <family val="2"/>
        <charset val="204"/>
      </rPr>
      <t xml:space="preserve">           </t>
    </r>
    <r>
      <rPr>
        <sz val="10"/>
        <color rgb="FF000000"/>
        <rFont val="Calibri"/>
        <family val="2"/>
        <charset val="204"/>
      </rPr>
      <t xml:space="preserve">ЗА МАЙБУТНЄ</t>
    </r>
    <r>
      <rPr>
        <sz val="11"/>
        <color rgb="FF000000"/>
        <rFont val="Calibri"/>
        <family val="2"/>
        <charset val="204"/>
      </rPr>
      <t xml:space="preserve"> </t>
    </r>
  </si>
  <si>
    <r>
      <rPr>
        <b val="true"/>
        <sz val="12"/>
        <color rgb="FF000000"/>
        <rFont val="Calibri"/>
        <family val="2"/>
        <charset val="204"/>
      </rPr>
      <t xml:space="preserve">Мациборко І.М.</t>
    </r>
    <r>
      <rPr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 xml:space="preserve">СЛУГА НАРОДУ</t>
    </r>
  </si>
  <si>
    <r>
      <rPr>
        <b val="true"/>
        <sz val="12"/>
        <color rgb="FF000000"/>
        <rFont val="Calibri"/>
        <family val="2"/>
        <charset val="204"/>
      </rPr>
      <t xml:space="preserve">Мациборко С.М.</t>
    </r>
    <r>
      <rPr>
        <b val="true"/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 xml:space="preserve">СЛУГА НАРОДУ</t>
    </r>
  </si>
  <si>
    <r>
      <rPr>
        <b val="true"/>
        <sz val="12"/>
        <color rgb="FF000000"/>
        <rFont val="Calibri"/>
        <family val="2"/>
        <charset val="204"/>
      </rPr>
      <t xml:space="preserve">     Меркулов Р.М</t>
    </r>
    <r>
      <rPr>
        <sz val="12"/>
        <color rgb="FF000000"/>
        <rFont val="Calibri"/>
        <family val="2"/>
        <charset val="204"/>
      </rPr>
      <t xml:space="preserve">.    </t>
    </r>
    <r>
      <rPr>
        <sz val="11"/>
        <color rgb="FF000000"/>
        <rFont val="Calibri"/>
        <family val="2"/>
        <charset val="204"/>
      </rPr>
      <t xml:space="preserve">     </t>
    </r>
    <r>
      <rPr>
        <sz val="10"/>
        <color rgb="FF000000"/>
        <rFont val="Calibri"/>
        <family val="2"/>
        <charset val="204"/>
      </rPr>
      <t xml:space="preserve">ЗА МАЙБУТНЄ</t>
    </r>
  </si>
  <si>
    <r>
      <rPr>
        <b val="true"/>
        <sz val="12"/>
        <color rgb="FF000000"/>
        <rFont val="Calibri"/>
        <family val="2"/>
        <charset val="204"/>
      </rPr>
      <t xml:space="preserve">    Міщенко Д. В.</t>
    </r>
    <r>
      <rPr>
        <sz val="12"/>
        <color rgb="FF000000"/>
        <rFont val="Calibri"/>
        <family val="2"/>
        <charset val="204"/>
      </rPr>
      <t xml:space="preserve">   </t>
    </r>
    <r>
      <rPr>
        <sz val="11"/>
        <color rgb="FF000000"/>
        <rFont val="Calibri"/>
        <family val="2"/>
        <charset val="204"/>
      </rPr>
      <t xml:space="preserve">     </t>
    </r>
    <r>
      <rPr>
        <sz val="10"/>
        <color rgb="FF000000"/>
        <rFont val="Calibri"/>
        <family val="2"/>
        <charset val="204"/>
      </rPr>
      <t xml:space="preserve">ЗА МАЙБУТНЄ</t>
    </r>
  </si>
  <si>
    <r>
      <rPr>
        <b val="true"/>
        <sz val="12"/>
        <color rgb="FF000000"/>
        <rFont val="Calibri"/>
        <family val="2"/>
        <charset val="204"/>
      </rPr>
      <t xml:space="preserve">    Павлюк В.В.</t>
    </r>
    <r>
      <rPr>
        <sz val="12"/>
        <color rgb="FF000000"/>
        <rFont val="Calibri"/>
        <family val="2"/>
        <charset val="204"/>
      </rPr>
      <t xml:space="preserve">  </t>
    </r>
    <r>
      <rPr>
        <sz val="11"/>
        <color rgb="FF000000"/>
        <rFont val="Calibri"/>
        <family val="2"/>
        <charset val="204"/>
      </rPr>
      <t xml:space="preserve">        </t>
    </r>
    <r>
      <rPr>
        <sz val="10"/>
        <color rgb="FF000000"/>
        <rFont val="Calibri"/>
        <family val="2"/>
        <charset val="204"/>
      </rPr>
      <t xml:space="preserve">СЛУГА НАРОДУ</t>
    </r>
  </si>
  <si>
    <r>
      <rPr>
        <b val="true"/>
        <sz val="12"/>
        <color rgb="FF000000"/>
        <rFont val="Calibri"/>
        <family val="2"/>
        <charset val="204"/>
      </rPr>
      <t xml:space="preserve">Пастух А.І.</t>
    </r>
    <r>
      <rPr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 xml:space="preserve">ЄВРОПЕЙСЬКА СОЛІДАРНІСТЬ</t>
    </r>
  </si>
  <si>
    <r>
      <rPr>
        <b val="true"/>
        <sz val="12"/>
        <color rgb="FF000000"/>
        <rFont val="Calibri"/>
        <family val="2"/>
        <charset val="204"/>
      </rPr>
      <t xml:space="preserve">Пономар А.А.</t>
    </r>
    <r>
      <rPr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 xml:space="preserve">ОПОЗИЦІЙНА ПЛАТФОРМА — ЗА ЖИТТЯ </t>
    </r>
  </si>
  <si>
    <r>
      <rPr>
        <b val="true"/>
        <sz val="12"/>
        <color rgb="FF000000"/>
        <rFont val="Calibri"/>
        <family val="2"/>
        <charset val="204"/>
      </rPr>
      <t xml:space="preserve">     Постельняк Т.О.</t>
    </r>
    <r>
      <rPr>
        <b val="true"/>
        <sz val="11"/>
        <color rgb="FF000000"/>
        <rFont val="Calibri"/>
        <family val="2"/>
        <charset val="204"/>
      </rPr>
      <t xml:space="preserve">         </t>
    </r>
    <r>
      <rPr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 xml:space="preserve">ЗА МАЙБУТНЄ</t>
    </r>
  </si>
  <si>
    <r>
      <rPr>
        <b val="true"/>
        <sz val="12"/>
        <color rgb="FF000000"/>
        <rFont val="Calibri"/>
        <family val="2"/>
        <charset val="204"/>
      </rPr>
      <t xml:space="preserve">Свергун О.І.</t>
    </r>
    <r>
      <rPr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 xml:space="preserve">ОПОЗИЦІЙНА ПЛАТФОРМА — ЗА ЖИТТЯ</t>
    </r>
  </si>
  <si>
    <r>
      <rPr>
        <b val="true"/>
        <sz val="12"/>
        <color rgb="FF000000"/>
        <rFont val="Calibri"/>
        <family val="2"/>
        <charset val="204"/>
      </rPr>
      <t xml:space="preserve">    Солянко В.А.</t>
    </r>
    <r>
      <rPr>
        <sz val="12"/>
        <color rgb="FF000000"/>
        <rFont val="Calibri"/>
        <family val="2"/>
        <charset val="204"/>
      </rPr>
      <t xml:space="preserve">   </t>
    </r>
    <r>
      <rPr>
        <sz val="11"/>
        <color rgb="FF000000"/>
        <rFont val="Calibri"/>
        <family val="2"/>
        <charset val="204"/>
      </rPr>
      <t xml:space="preserve">        </t>
    </r>
    <r>
      <rPr>
        <sz val="10"/>
        <color rgb="FF000000"/>
        <rFont val="Calibri"/>
        <family val="2"/>
        <charset val="204"/>
      </rPr>
      <t xml:space="preserve">СЛУГА НАРОДУ</t>
    </r>
  </si>
  <si>
    <r>
      <rPr>
        <b val="true"/>
        <sz val="12"/>
        <color rgb="FF000000"/>
        <rFont val="Calibri"/>
        <family val="2"/>
        <charset val="204"/>
      </rPr>
      <t xml:space="preserve">      Сорокіна Л.М. </t>
    </r>
    <r>
      <rPr>
        <b val="true"/>
        <sz val="11"/>
        <color rgb="FF000000"/>
        <rFont val="Calibri"/>
        <family val="2"/>
        <charset val="204"/>
      </rPr>
      <t xml:space="preserve">        </t>
    </r>
    <r>
      <rPr>
        <sz val="10"/>
        <color rgb="FF000000"/>
        <rFont val="Calibri"/>
        <family val="2"/>
        <charset val="204"/>
      </rPr>
      <t xml:space="preserve">ЗА МАЙБУТНЄ</t>
    </r>
  </si>
  <si>
    <r>
      <rPr>
        <b val="true"/>
        <sz val="12"/>
        <color rgb="FF000000"/>
        <rFont val="Calibri"/>
        <family val="2"/>
        <charset val="204"/>
      </rPr>
      <t xml:space="preserve">Сударєва Т.М.</t>
    </r>
    <r>
      <rPr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 xml:space="preserve">ОПОЗИЦІЙНА ПЛАТФОРМА — ЗА ЖИТТЯ</t>
    </r>
    <r>
      <rPr>
        <sz val="11"/>
        <color rgb="FF000000"/>
        <rFont val="Calibri"/>
        <family val="2"/>
        <charset val="204"/>
      </rPr>
      <t xml:space="preserve"> </t>
    </r>
  </si>
  <si>
    <r>
      <rPr>
        <b val="true"/>
        <sz val="12"/>
        <color rgb="FF000000"/>
        <rFont val="Calibri"/>
        <family val="2"/>
        <charset val="204"/>
      </rPr>
      <t xml:space="preserve">     Тарасенко А.В</t>
    </r>
    <r>
      <rPr>
        <sz val="12"/>
        <color rgb="FF000000"/>
        <rFont val="Calibri"/>
        <family val="2"/>
        <charset val="204"/>
      </rPr>
      <t xml:space="preserve">.</t>
    </r>
    <r>
      <rPr>
        <sz val="11"/>
        <color rgb="FF000000"/>
        <rFont val="Calibri"/>
        <family val="2"/>
        <charset val="204"/>
      </rPr>
      <t xml:space="preserve">       </t>
    </r>
    <r>
      <rPr>
        <sz val="10"/>
        <color rgb="FF000000"/>
        <rFont val="Calibri"/>
        <family val="2"/>
        <charset val="204"/>
      </rPr>
      <t xml:space="preserve"> БЛОК ВІЛКУЛА УКРАЇНСЬКА ПЕРСПЕКТИВА</t>
    </r>
  </si>
  <si>
    <r>
      <rPr>
        <b val="true"/>
        <sz val="12"/>
        <color rgb="FF000000"/>
        <rFont val="Calibri"/>
        <family val="2"/>
        <charset val="204"/>
      </rPr>
      <t xml:space="preserve">Тиква А.А.</t>
    </r>
    <r>
      <rPr>
        <sz val="10"/>
        <color rgb="FF000000"/>
        <rFont val="Calibri"/>
        <family val="2"/>
        <charset val="204"/>
      </rPr>
      <t xml:space="preserve"> ОПОЗИЦІЙНА ПЛАТФОРМА — ЗА ЖИТТЯ</t>
    </r>
    <r>
      <rPr>
        <sz val="11"/>
        <color rgb="FF000000"/>
        <rFont val="Calibri"/>
        <family val="2"/>
        <charset val="204"/>
      </rPr>
      <t xml:space="preserve"> </t>
    </r>
  </si>
  <si>
    <r>
      <rPr>
        <b val="true"/>
        <sz val="12"/>
        <color rgb="FF000000"/>
        <rFont val="Calibri"/>
        <family val="2"/>
        <charset val="204"/>
      </rPr>
      <t xml:space="preserve">     Цупрова Г.А.</t>
    </r>
    <r>
      <rPr>
        <sz val="12"/>
        <color rgb="FF000000"/>
        <rFont val="Calibri"/>
        <family val="2"/>
        <charset val="204"/>
      </rPr>
      <t xml:space="preserve"> </t>
    </r>
    <r>
      <rPr>
        <sz val="11"/>
        <color rgb="FF000000"/>
        <rFont val="Calibri"/>
        <family val="2"/>
        <charset val="204"/>
      </rPr>
      <t xml:space="preserve">      </t>
    </r>
    <r>
      <rPr>
        <sz val="10"/>
        <color rgb="FF000000"/>
        <rFont val="Calibri"/>
        <family val="2"/>
        <charset val="204"/>
      </rPr>
      <t xml:space="preserve"> СЛУГА НАРОДУ</t>
    </r>
  </si>
  <si>
    <r>
      <rPr>
        <b val="true"/>
        <sz val="12"/>
        <color rgb="FF000000"/>
        <rFont val="Calibri"/>
        <family val="2"/>
        <charset val="204"/>
      </rPr>
      <t xml:space="preserve">     Чистяков О.Г.</t>
    </r>
    <r>
      <rPr>
        <sz val="11"/>
        <color rgb="FF000000"/>
        <rFont val="Calibri"/>
        <family val="2"/>
        <charset val="204"/>
      </rPr>
      <t xml:space="preserve">         </t>
    </r>
    <r>
      <rPr>
        <sz val="10"/>
        <color rgb="FF000000"/>
        <rFont val="Calibri"/>
        <family val="2"/>
        <charset val="204"/>
      </rPr>
      <t xml:space="preserve"> СЛУГА НАРОДУ</t>
    </r>
  </si>
  <si>
    <r>
      <rPr>
        <b val="true"/>
        <sz val="12"/>
        <color rgb="FF000000"/>
        <rFont val="Calibri"/>
        <family val="2"/>
        <charset val="204"/>
      </rPr>
      <t xml:space="preserve">Шаповал В.О.</t>
    </r>
    <r>
      <rPr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 xml:space="preserve">ОПОЗИЦІЙНА ПЛАТФОРМА — ЗА ЖИТТЯ</t>
    </r>
  </si>
  <si>
    <r>
      <rPr>
        <b val="true"/>
        <sz val="12"/>
        <color rgb="FF000000"/>
        <rFont val="Calibri"/>
        <family val="2"/>
        <charset val="204"/>
      </rPr>
      <t xml:space="preserve">Шаповал З.В.</t>
    </r>
    <r>
      <rPr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 xml:space="preserve">ОПОЗИЦІЙНА ПЛАТФОРМА — ЗА ЖИТТЯ</t>
    </r>
  </si>
  <si>
    <r>
      <rPr>
        <b val="true"/>
        <sz val="12"/>
        <color rgb="FF000000"/>
        <rFont val="Calibri"/>
        <family val="2"/>
        <charset val="204"/>
      </rPr>
      <t xml:space="preserve">   Шкіль А.П.   </t>
    </r>
    <r>
      <rPr>
        <b val="true"/>
        <sz val="11"/>
        <color rgb="FF000000"/>
        <rFont val="Calibri"/>
        <family val="2"/>
        <charset val="204"/>
      </rPr>
      <t xml:space="preserve">      </t>
    </r>
    <r>
      <rPr>
        <sz val="10"/>
        <color rgb="FF000000"/>
        <rFont val="Calibri"/>
        <family val="2"/>
        <charset val="204"/>
      </rPr>
      <t xml:space="preserve">БЛОК ВІЛКУЛА УКРАЇНСЬКА ПЕРСПЕКТИВА</t>
    </r>
  </si>
  <si>
    <r>
      <rPr>
        <b val="true"/>
        <sz val="12"/>
        <color rgb="FF000000"/>
        <rFont val="Calibri"/>
        <family val="2"/>
        <charset val="204"/>
      </rPr>
      <t xml:space="preserve">         Шуваєв С.П.</t>
    </r>
    <r>
      <rPr>
        <sz val="12"/>
        <color rgb="FF000000"/>
        <rFont val="Calibri"/>
        <family val="2"/>
        <charset val="204"/>
      </rPr>
      <t xml:space="preserve">  </t>
    </r>
    <r>
      <rPr>
        <sz val="11"/>
        <color rgb="FF000000"/>
        <rFont val="Calibri"/>
        <family val="2"/>
        <charset val="204"/>
      </rPr>
      <t xml:space="preserve">        </t>
    </r>
    <r>
      <rPr>
        <sz val="10"/>
        <color rgb="FF000000"/>
        <rFont val="Calibri"/>
        <family val="2"/>
        <charset val="204"/>
      </rPr>
      <t xml:space="preserve"> ЗА МАЙБУТНЄ</t>
    </r>
  </si>
  <si>
    <r>
      <rPr>
        <b val="true"/>
        <sz val="12"/>
        <color rgb="FF000000"/>
        <rFont val="Calibri"/>
        <family val="2"/>
        <charset val="204"/>
      </rPr>
      <t xml:space="preserve">Яловий В.М.</t>
    </r>
    <r>
      <rPr>
        <sz val="10"/>
        <color rgb="FF000000"/>
        <rFont val="Calibri"/>
        <family val="2"/>
        <charset val="204"/>
      </rPr>
      <t xml:space="preserve"> ОПОЗИЦІЙНА ПЛАТФОРМА — ЗА ЖИТТЯ</t>
    </r>
  </si>
  <si>
    <t xml:space="preserve">"За"</t>
  </si>
  <si>
    <t xml:space="preserve">"Проти"</t>
  </si>
  <si>
    <t xml:space="preserve">"Утримався"</t>
  </si>
  <si>
    <t xml:space="preserve">Всього голосувало</t>
  </si>
  <si>
    <t xml:space="preserve">Рішення</t>
  </si>
  <si>
    <t xml:space="preserve">Про прийняття в комунальну власність Покровської міської територіальної громади Дніпропетровської області об’єкт “Будівництво малого групового будинку за адресою: Дніпропетровська область, м. Покров, вул. Центральна, 3”.</t>
  </si>
  <si>
    <t xml:space="preserve">за</t>
  </si>
  <si>
    <t xml:space="preserve">відсутній</t>
  </si>
  <si>
    <t xml:space="preserve">Про внесення змін до рішення 51 сесії міської ради 7 скликання від 29.11.2019 №26 «Про прийняття в комунальну власність територіальної громади Покровської міської ради Дніпропетровської області об’єкта завершеного будівництва “Реконструкція НВК № 1 по вул. Центральній, 35 м.Покров”».</t>
  </si>
  <si>
    <t xml:space="preserve">Про внесення змін до рішення ІІ пленарного засідання 52 сесія 7 скликання від 24.12.2019 №22 «Про прийняття в комунальну власність територіальної громади Покровської міської ради Дніпропетровської області майданчиків для розміщення контейнерів для твердих побутових відходів, що розташовані в м.Покров Дніпропетровської області».</t>
  </si>
  <si>
    <r>
      <rPr>
        <sz val="12"/>
        <color rgb="FF000000"/>
        <rFont val="Times New Roman"/>
        <family val="1"/>
        <charset val="204"/>
      </rPr>
      <t xml:space="preserve">Про створення  комунального  закладу </t>
    </r>
    <r>
      <rPr>
        <sz val="12"/>
        <color rgb="FF000000"/>
        <rFont val="Liberation Sans Narrow"/>
        <family val="2"/>
        <charset val="128"/>
      </rPr>
      <t xml:space="preserve">дошкільної освіти №2  «Дивосвіт»(ясел-садка) </t>
    </r>
    <r>
      <rPr>
        <sz val="12"/>
        <color rgb="FF000000"/>
        <rFont val="Times New Roman"/>
        <family val="1"/>
        <charset val="204"/>
      </rPr>
      <t xml:space="preserve">Покровської міської ради  Дніпропетровської області.</t>
    </r>
  </si>
  <si>
    <t xml:space="preserve">Про внесення змін до рішення 4 сесії міської ради 8 скликання від 24.02.2021 № 12 “Про формування земельних ділянок комунальної власності на території Покровської міської територіальної громади Дніпропетровської області” .</t>
  </si>
  <si>
    <t xml:space="preserve">Про затвердження проекту землеустрою щодо зміни цільового призначення земельної ділянки та передачі в оренду по вул. Соборна, 5А у                           м. Покров Дніпропетровської області.</t>
  </si>
  <si>
    <t xml:space="preserve">Про заяву  громадянки Кустової Оксани Сергіївни щодо передачі в оренду земельної ділянки по вул. Горького, 9а у м. Покров Дніпропетровської області .</t>
  </si>
  <si>
    <t xml:space="preserve">Про проведення земельних торгів у формі аукціону з продажу права оренди на земельні ділянки в межах Покровської міської територіальної громади Дніпропетровської області. </t>
  </si>
  <si>
    <t xml:space="preserve">Щодо припинення права користування земельними ділянками товариству з обмеженою відповідальністю “Солар Квант” на території Покровської міської територіальної громади.</t>
  </si>
  <si>
    <t xml:space="preserve">утримався</t>
  </si>
  <si>
    <t xml:space="preserve">Про надання дозволу управлінню житлово-комунального господарства та будівництва виконавчого комітету Покровської міської ради на списання основних засобів. </t>
  </si>
  <si>
    <r>
      <rPr>
        <sz val="12"/>
        <color rgb="FF000000"/>
        <rFont val="Times New Roman"/>
        <family val="1"/>
        <charset val="204"/>
      </rPr>
      <t xml:space="preserve">Про погодження отримання гранту в негрошовій формі №</t>
    </r>
    <r>
      <rPr>
        <sz val="11"/>
        <color rgb="FF000000"/>
        <rFont val="Calibri"/>
        <family val="2"/>
        <charset val="204"/>
      </rPr>
      <t xml:space="preserve">SACCI-2020-32 “</t>
    </r>
    <r>
      <rPr>
        <sz val="12"/>
        <color rgb="FF000000"/>
        <rFont val="Times New Roman"/>
        <family val="1"/>
        <charset val="204"/>
      </rPr>
      <t xml:space="preserve">Розроблення системи електронного документообігу Покровської міської ради”.</t>
    </r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</si>
</sst>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General"/>
  </numFmts>
  <fonts count="12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6"/>
      <color rgb="FF000000"/>
      <name val="Calibri"/>
      <family val="2"/>
      <charset val="204"/>
    </font>
    <font>
      <sz val="14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b val="true"/>
      <sz val="11"/>
      <color rgb="FF000000"/>
      <name val="Calibri"/>
      <family val="2"/>
      <charset val="204"/>
    </font>
    <font>
      <b val="true"/>
      <sz val="12"/>
      <color rgb="FF000000"/>
      <name val="Calibri"/>
      <family val="2"/>
      <charset val="204"/>
    </font>
    <font>
      <sz val="10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2"/>
      <color rgb="FF000000"/>
      <name val="Liberation Sans Narrow"/>
      <family val="2"/>
      <charset val="128"/>
    </font>
  </fonts>
  <fills count="2">
    <fill>
      <patternFill patternType="none"/>
    </fill>
    <fill>
      <patternFill patternType="gray125"/>
    </fill>
  </fills>
  <borders count="4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0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6" fillId="0" borderId="0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0" fillId="0" borderId="0" xfId="0" applyFont="false" applyBorder="false" applyAlignment="true" applyProtection="true">
      <alignment horizontal="general" vertical="bottom" textRotation="0" wrapText="true" indent="0" shrinkToFit="false"/>
      <protection locked="false" hidden="false"/>
    </xf>
    <xf numFmtId="164" fontId="7" fillId="0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0" borderId="2" xfId="0" applyFont="true" applyBorder="true" applyAlignment="true" applyProtection="true">
      <alignment horizontal="center" vertical="center" textRotation="90" wrapText="true" indent="0" shrinkToFit="false"/>
      <protection locked="false" hidden="false"/>
    </xf>
    <xf numFmtId="164" fontId="0" fillId="0" borderId="2" xfId="0" applyFont="false" applyBorder="true" applyAlignment="true" applyProtection="true">
      <alignment horizontal="center" vertical="center" textRotation="90" wrapText="false" indent="0" shrinkToFit="false"/>
      <protection locked="true" hidden="false"/>
    </xf>
    <xf numFmtId="164" fontId="7" fillId="0" borderId="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2" xfId="0" applyFont="true" applyBorder="true" applyAlignment="true" applyProtection="true">
      <alignment horizontal="left" vertical="top" textRotation="0" wrapText="true" indent="0" shrinkToFit="false"/>
      <protection locked="false" hidden="false"/>
    </xf>
    <xf numFmtId="165" fontId="0" fillId="0" borderId="2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0" fillId="0" borderId="3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left" vertical="top" textRotation="0" wrapText="true" indent="0" shrinkToFit="false"/>
      <protection locked="false" hidden="false"/>
    </xf>
    <xf numFmtId="164" fontId="10" fillId="0" borderId="0" xfId="0" applyFont="true" applyBorder="false" applyAlignment="true" applyProtection="false">
      <alignment horizontal="justify" vertical="top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center" vertical="center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EQ1048576"/>
  <sheetViews>
    <sheetView showFormulas="false" showGridLines="true" showRowColHeaders="true" showZeros="true" rightToLeft="false" tabSelected="true" showOutlineSymbols="true" defaultGridColor="true" view="normal" topLeftCell="G1" colorId="64" zoomScale="75" zoomScaleNormal="75" zoomScalePageLayoutView="100" workbookViewId="0">
      <selection pane="topLeft" activeCell="DC9" activeCellId="0" sqref="DC9"/>
    </sheetView>
  </sheetViews>
  <sheetFormatPr defaultColWidth="9.19140625" defaultRowHeight="13.8" zeroHeight="false" outlineLevelRow="0" outlineLevelCol="0"/>
  <cols>
    <col collapsed="false" customWidth="false" hidden="false" outlineLevel="0" max="1" min="1" style="1" width="9.13"/>
    <col collapsed="false" customWidth="true" hidden="false" outlineLevel="0" max="2" min="2" style="1" width="57.42"/>
    <col collapsed="false" customWidth="true" hidden="false" outlineLevel="0" max="3" min="3" style="1" width="9.82"/>
    <col collapsed="false" customWidth="true" hidden="true" outlineLevel="0" max="6" min="4" style="2" width="10.71"/>
    <col collapsed="false" customWidth="true" hidden="false" outlineLevel="0" max="7" min="7" style="1" width="10.19"/>
    <col collapsed="false" customWidth="true" hidden="true" outlineLevel="0" max="10" min="8" style="2" width="10.71"/>
    <col collapsed="false" customWidth="true" hidden="false" outlineLevel="0" max="11" min="11" style="1" width="9.07"/>
    <col collapsed="false" customWidth="true" hidden="true" outlineLevel="0" max="14" min="12" style="2" width="10.71"/>
    <col collapsed="false" customWidth="true" hidden="false" outlineLevel="0" max="15" min="15" style="1" width="9.63"/>
    <col collapsed="false" customWidth="true" hidden="true" outlineLevel="0" max="18" min="16" style="2" width="10.71"/>
    <col collapsed="false" customWidth="true" hidden="false" outlineLevel="0" max="19" min="19" style="1" width="10.38"/>
    <col collapsed="false" customWidth="true" hidden="true" outlineLevel="0" max="22" min="20" style="2" width="10.71"/>
    <col collapsed="false" customWidth="true" hidden="false" outlineLevel="0" max="23" min="23" style="1" width="9.44"/>
    <col collapsed="false" customWidth="true" hidden="true" outlineLevel="0" max="26" min="24" style="2" width="10.71"/>
    <col collapsed="false" customWidth="true" hidden="false" outlineLevel="0" max="27" min="27" style="1" width="9.63"/>
    <col collapsed="false" customWidth="true" hidden="true" outlineLevel="0" max="30" min="28" style="2" width="10.71"/>
    <col collapsed="false" customWidth="true" hidden="false" outlineLevel="0" max="31" min="31" style="1" width="9.82"/>
    <col collapsed="false" customWidth="true" hidden="true" outlineLevel="0" max="34" min="32" style="2" width="10.71"/>
    <col collapsed="false" customWidth="true" hidden="false" outlineLevel="0" max="35" min="35" style="1" width="9.26"/>
    <col collapsed="false" customWidth="true" hidden="true" outlineLevel="0" max="38" min="36" style="2" width="10.71"/>
    <col collapsed="false" customWidth="true" hidden="false" outlineLevel="0" max="39" min="39" style="1" width="9.44"/>
    <col collapsed="false" customWidth="true" hidden="true" outlineLevel="0" max="42" min="40" style="2" width="10.71"/>
    <col collapsed="false" customWidth="true" hidden="false" outlineLevel="0" max="43" min="43" style="1" width="9.63"/>
    <col collapsed="false" customWidth="true" hidden="true" outlineLevel="0" max="46" min="44" style="2" width="10.71"/>
    <col collapsed="false" customWidth="true" hidden="false" outlineLevel="0" max="47" min="47" style="1" width="10"/>
    <col collapsed="false" customWidth="true" hidden="true" outlineLevel="0" max="50" min="48" style="2" width="10.71"/>
    <col collapsed="false" customWidth="true" hidden="false" outlineLevel="0" max="51" min="51" style="1" width="9.26"/>
    <col collapsed="false" customWidth="true" hidden="true" outlineLevel="0" max="54" min="52" style="2" width="10.71"/>
    <col collapsed="false" customWidth="true" hidden="false" outlineLevel="0" max="55" min="55" style="1" width="8.89"/>
    <col collapsed="false" customWidth="true" hidden="true" outlineLevel="0" max="58" min="56" style="2" width="10.71"/>
    <col collapsed="false" customWidth="true" hidden="false" outlineLevel="0" max="59" min="59" style="1" width="9.44"/>
    <col collapsed="false" customWidth="true" hidden="true" outlineLevel="0" max="62" min="60" style="2" width="10.71"/>
    <col collapsed="false" customWidth="true" hidden="false" outlineLevel="0" max="63" min="63" style="1" width="7.95"/>
    <col collapsed="false" customWidth="true" hidden="true" outlineLevel="0" max="66" min="64" style="2" width="10.71"/>
    <col collapsed="false" customWidth="true" hidden="false" outlineLevel="0" max="67" min="67" style="1" width="9.44"/>
    <col collapsed="false" customWidth="true" hidden="true" outlineLevel="0" max="69" min="68" style="2" width="10.71"/>
    <col collapsed="false" customWidth="true" hidden="true" outlineLevel="0" max="70" min="70" style="2" width="1.85"/>
    <col collapsed="false" customWidth="true" hidden="false" outlineLevel="0" max="71" min="71" style="1" width="9.26"/>
    <col collapsed="false" customWidth="true" hidden="true" outlineLevel="0" max="74" min="72" style="2" width="10.71"/>
    <col collapsed="false" customWidth="true" hidden="false" outlineLevel="0" max="75" min="75" style="1" width="9.82"/>
    <col collapsed="false" customWidth="true" hidden="true" outlineLevel="0" max="78" min="76" style="2" width="10.71"/>
    <col collapsed="false" customWidth="true" hidden="false" outlineLevel="0" max="79" min="79" style="1" width="9.82"/>
    <col collapsed="false" customWidth="true" hidden="true" outlineLevel="0" max="82" min="80" style="2" width="10.71"/>
    <col collapsed="false" customWidth="true" hidden="false" outlineLevel="0" max="83" min="83" style="1" width="9.51"/>
    <col collapsed="false" customWidth="true" hidden="true" outlineLevel="0" max="86" min="84" style="2" width="10.71"/>
    <col collapsed="false" customWidth="true" hidden="false" outlineLevel="0" max="87" min="87" style="1" width="9.44"/>
    <col collapsed="false" customWidth="true" hidden="true" outlineLevel="0" max="89" min="88" style="2" width="10.71"/>
    <col collapsed="false" customWidth="true" hidden="true" outlineLevel="0" max="90" min="90" style="2" width="1.85"/>
    <col collapsed="false" customWidth="true" hidden="false" outlineLevel="0" max="91" min="91" style="1" width="9.93"/>
    <col collapsed="false" customWidth="true" hidden="true" outlineLevel="0" max="94" min="92" style="2" width="10.71"/>
    <col collapsed="false" customWidth="true" hidden="false" outlineLevel="0" max="95" min="95" style="1" width="9.44"/>
    <col collapsed="false" customWidth="true" hidden="true" outlineLevel="0" max="98" min="96" style="2" width="10.71"/>
    <col collapsed="false" customWidth="true" hidden="false" outlineLevel="0" max="99" min="99" style="1" width="9.82"/>
    <col collapsed="false" customWidth="true" hidden="true" outlineLevel="0" max="102" min="100" style="2" width="10.71"/>
    <col collapsed="false" customWidth="true" hidden="false" outlineLevel="0" max="103" min="103" style="1" width="9.63"/>
    <col collapsed="false" customWidth="true" hidden="true" outlineLevel="0" max="106" min="104" style="2" width="10.71"/>
    <col collapsed="false" customWidth="true" hidden="false" outlineLevel="0" max="107" min="107" style="1" width="10.19"/>
    <col collapsed="false" customWidth="true" hidden="true" outlineLevel="0" max="110" min="108" style="2" width="10.71"/>
    <col collapsed="false" customWidth="true" hidden="false" outlineLevel="0" max="111" min="111" style="1" width="10.38"/>
    <col collapsed="false" customWidth="true" hidden="true" outlineLevel="0" max="114" min="112" style="2" width="10.71"/>
    <col collapsed="false" customWidth="true" hidden="false" outlineLevel="0" max="115" min="115" style="1" width="9.44"/>
    <col collapsed="false" customWidth="true" hidden="true" outlineLevel="0" max="118" min="116" style="2" width="10.71"/>
    <col collapsed="false" customWidth="true" hidden="false" outlineLevel="0" max="119" min="119" style="1" width="9.36"/>
    <col collapsed="false" customWidth="true" hidden="true" outlineLevel="0" max="122" min="120" style="2" width="10.71"/>
    <col collapsed="false" customWidth="true" hidden="false" outlineLevel="0" max="123" min="123" style="1" width="9.93"/>
    <col collapsed="false" customWidth="true" hidden="true" outlineLevel="0" max="126" min="124" style="2" width="10.71"/>
    <col collapsed="false" customWidth="true" hidden="false" outlineLevel="0" max="127" min="127" style="1" width="10.53"/>
    <col collapsed="false" customWidth="true" hidden="true" outlineLevel="0" max="130" min="128" style="2" width="10.71"/>
    <col collapsed="false" customWidth="true" hidden="false" outlineLevel="0" max="131" min="131" style="1" width="9.82"/>
    <col collapsed="false" customWidth="true" hidden="true" outlineLevel="0" max="134" min="132" style="2" width="10.71"/>
    <col collapsed="false" customWidth="true" hidden="false" outlineLevel="0" max="135" min="135" style="1" width="8.89"/>
    <col collapsed="false" customWidth="true" hidden="true" outlineLevel="0" max="138" min="136" style="2" width="10.71"/>
    <col collapsed="false" customWidth="true" hidden="false" outlineLevel="0" max="139" min="139" style="1" width="9.93"/>
    <col collapsed="false" customWidth="true" hidden="true" outlineLevel="0" max="142" min="140" style="2" width="10.71"/>
    <col collapsed="false" customWidth="true" hidden="false" outlineLevel="0" max="144" min="143" style="0" width="10.71"/>
    <col collapsed="false" customWidth="true" hidden="false" outlineLevel="0" max="145" min="145" style="0" width="11.97"/>
    <col collapsed="false" customWidth="true" hidden="false" outlineLevel="0" max="146" min="146" style="0" width="11.99"/>
    <col collapsed="false" customWidth="true" hidden="false" outlineLevel="0" max="147" min="147" style="0" width="13.29"/>
  </cols>
  <sheetData>
    <row r="1" customFormat="false" ht="22.5" hidden="false" customHeight="true" outlineLevel="0" collapsed="false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</row>
    <row r="2" customFormat="false" ht="22.5" hidden="false" customHeight="true" outlineLevel="0" collapsed="false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</row>
    <row r="3" customFormat="false" ht="21" hidden="false" customHeight="true" outlineLevel="0" collapsed="false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</row>
    <row r="4" customFormat="false" ht="15" hidden="false" customHeight="false" outlineLevel="0" collapsed="false">
      <c r="C4" s="6"/>
      <c r="EM4" s="7"/>
      <c r="EN4" s="7" t="s">
        <v>3</v>
      </c>
      <c r="EO4" s="7"/>
      <c r="EP4" s="1"/>
      <c r="EQ4" s="1"/>
    </row>
    <row r="5" s="13" customFormat="true" ht="102.45" hidden="false" customHeight="true" outlineLevel="0" collapsed="false">
      <c r="A5" s="8" t="s">
        <v>4</v>
      </c>
      <c r="B5" s="8" t="s">
        <v>5</v>
      </c>
      <c r="C5" s="9" t="s">
        <v>6</v>
      </c>
      <c r="D5" s="10"/>
      <c r="E5" s="10"/>
      <c r="F5" s="10"/>
      <c r="G5" s="9" t="s">
        <v>7</v>
      </c>
      <c r="H5" s="10"/>
      <c r="I5" s="10"/>
      <c r="J5" s="10"/>
      <c r="K5" s="9" t="s">
        <v>8</v>
      </c>
      <c r="L5" s="10"/>
      <c r="M5" s="10"/>
      <c r="N5" s="10"/>
      <c r="O5" s="9" t="s">
        <v>9</v>
      </c>
      <c r="P5" s="10"/>
      <c r="Q5" s="10"/>
      <c r="R5" s="10"/>
      <c r="S5" s="9" t="s">
        <v>10</v>
      </c>
      <c r="T5" s="10"/>
      <c r="U5" s="10"/>
      <c r="V5" s="10"/>
      <c r="W5" s="9" t="s">
        <v>11</v>
      </c>
      <c r="X5" s="10"/>
      <c r="Y5" s="10"/>
      <c r="Z5" s="10"/>
      <c r="AA5" s="9" t="s">
        <v>12</v>
      </c>
      <c r="AB5" s="10"/>
      <c r="AC5" s="10"/>
      <c r="AD5" s="10"/>
      <c r="AE5" s="9" t="s">
        <v>13</v>
      </c>
      <c r="AF5" s="10"/>
      <c r="AG5" s="10"/>
      <c r="AH5" s="10"/>
      <c r="AI5" s="9" t="s">
        <v>14</v>
      </c>
      <c r="AJ5" s="10"/>
      <c r="AK5" s="10"/>
      <c r="AL5" s="10"/>
      <c r="AM5" s="9" t="s">
        <v>15</v>
      </c>
      <c r="AN5" s="10"/>
      <c r="AO5" s="10"/>
      <c r="AP5" s="10"/>
      <c r="AQ5" s="9" t="s">
        <v>16</v>
      </c>
      <c r="AR5" s="10"/>
      <c r="AS5" s="10"/>
      <c r="AT5" s="10"/>
      <c r="AU5" s="9" t="s">
        <v>17</v>
      </c>
      <c r="AV5" s="10"/>
      <c r="AW5" s="10"/>
      <c r="AX5" s="10"/>
      <c r="AY5" s="9" t="s">
        <v>18</v>
      </c>
      <c r="AZ5" s="10"/>
      <c r="BA5" s="10"/>
      <c r="BB5" s="10"/>
      <c r="BC5" s="9" t="s">
        <v>19</v>
      </c>
      <c r="BD5" s="10"/>
      <c r="BE5" s="10"/>
      <c r="BF5" s="10"/>
      <c r="BG5" s="9" t="s">
        <v>20</v>
      </c>
      <c r="BH5" s="10"/>
      <c r="BI5" s="10"/>
      <c r="BJ5" s="10"/>
      <c r="BK5" s="9" t="s">
        <v>21</v>
      </c>
      <c r="BL5" s="10"/>
      <c r="BM5" s="10"/>
      <c r="BN5" s="10"/>
      <c r="BO5" s="9" t="s">
        <v>22</v>
      </c>
      <c r="BP5" s="10"/>
      <c r="BQ5" s="10"/>
      <c r="BR5" s="10"/>
      <c r="BS5" s="9" t="s">
        <v>23</v>
      </c>
      <c r="BT5" s="10"/>
      <c r="BU5" s="10"/>
      <c r="BV5" s="10"/>
      <c r="BW5" s="9" t="s">
        <v>24</v>
      </c>
      <c r="BX5" s="10"/>
      <c r="BY5" s="10"/>
      <c r="BZ5" s="10"/>
      <c r="CA5" s="9" t="s">
        <v>25</v>
      </c>
      <c r="CB5" s="10"/>
      <c r="CC5" s="10"/>
      <c r="CD5" s="10"/>
      <c r="CE5" s="9" t="s">
        <v>26</v>
      </c>
      <c r="CF5" s="10"/>
      <c r="CG5" s="10"/>
      <c r="CH5" s="10"/>
      <c r="CI5" s="9" t="s">
        <v>27</v>
      </c>
      <c r="CJ5" s="10"/>
      <c r="CK5" s="10"/>
      <c r="CL5" s="10"/>
      <c r="CM5" s="9" t="s">
        <v>28</v>
      </c>
      <c r="CN5" s="10"/>
      <c r="CO5" s="10"/>
      <c r="CP5" s="10"/>
      <c r="CQ5" s="9" t="s">
        <v>29</v>
      </c>
      <c r="CR5" s="10"/>
      <c r="CS5" s="10"/>
      <c r="CT5" s="10"/>
      <c r="CU5" s="9" t="s">
        <v>30</v>
      </c>
      <c r="CV5" s="10"/>
      <c r="CW5" s="10"/>
      <c r="CX5" s="10"/>
      <c r="CY5" s="9" t="s">
        <v>31</v>
      </c>
      <c r="CZ5" s="10"/>
      <c r="DA5" s="10"/>
      <c r="DB5" s="10"/>
      <c r="DC5" s="9" t="s">
        <v>32</v>
      </c>
      <c r="DD5" s="10"/>
      <c r="DE5" s="10"/>
      <c r="DF5" s="10"/>
      <c r="DG5" s="9" t="s">
        <v>33</v>
      </c>
      <c r="DH5" s="10"/>
      <c r="DI5" s="10"/>
      <c r="DJ5" s="10"/>
      <c r="DK5" s="9" t="s">
        <v>34</v>
      </c>
      <c r="DL5" s="10"/>
      <c r="DM5" s="10"/>
      <c r="DN5" s="10"/>
      <c r="DO5" s="9" t="s">
        <v>35</v>
      </c>
      <c r="DP5" s="10"/>
      <c r="DQ5" s="10"/>
      <c r="DR5" s="10"/>
      <c r="DS5" s="9" t="s">
        <v>36</v>
      </c>
      <c r="DT5" s="10"/>
      <c r="DU5" s="10"/>
      <c r="DV5" s="10"/>
      <c r="DW5" s="9" t="s">
        <v>37</v>
      </c>
      <c r="DX5" s="10"/>
      <c r="DY5" s="10"/>
      <c r="DZ5" s="10"/>
      <c r="EA5" s="9" t="s">
        <v>38</v>
      </c>
      <c r="EB5" s="10"/>
      <c r="EC5" s="10"/>
      <c r="ED5" s="10"/>
      <c r="EE5" s="9" t="s">
        <v>39</v>
      </c>
      <c r="EF5" s="10"/>
      <c r="EG5" s="10"/>
      <c r="EH5" s="10"/>
      <c r="EI5" s="9" t="s">
        <v>40</v>
      </c>
      <c r="EJ5" s="10"/>
      <c r="EK5" s="10"/>
      <c r="EL5" s="10"/>
      <c r="EM5" s="11" t="s">
        <v>41</v>
      </c>
      <c r="EN5" s="12" t="s">
        <v>42</v>
      </c>
      <c r="EO5" s="11" t="s">
        <v>43</v>
      </c>
      <c r="EP5" s="12" t="s">
        <v>44</v>
      </c>
      <c r="EQ5" s="11" t="s">
        <v>45</v>
      </c>
    </row>
    <row r="6" customFormat="false" ht="52.7" hidden="false" customHeight="true" outlineLevel="0" collapsed="false">
      <c r="A6" s="8" t="n">
        <v>1</v>
      </c>
      <c r="B6" s="14" t="s">
        <v>46</v>
      </c>
      <c r="C6" s="8" t="s">
        <v>47</v>
      </c>
      <c r="D6" s="15" t="n">
        <f aca="false">IF(C6="За",1,0)</f>
        <v>1</v>
      </c>
      <c r="E6" s="15" t="n">
        <f aca="false">IF(C6="Проти",1,0)</f>
        <v>0</v>
      </c>
      <c r="F6" s="15" t="n">
        <f aca="false">IF(C6="Утримався",1,0)</f>
        <v>0</v>
      </c>
      <c r="G6" s="8" t="s">
        <v>47</v>
      </c>
      <c r="H6" s="15" t="n">
        <f aca="false">IF(G6="За",1,0)</f>
        <v>1</v>
      </c>
      <c r="I6" s="15" t="n">
        <f aca="false">IF(G6="Проти",1,0)</f>
        <v>0</v>
      </c>
      <c r="J6" s="15" t="n">
        <f aca="false">IF(G6="Утримався",1,0)</f>
        <v>0</v>
      </c>
      <c r="K6" s="8" t="s">
        <v>48</v>
      </c>
      <c r="L6" s="15" t="n">
        <f aca="false">IF(K6="За",1,0)</f>
        <v>0</v>
      </c>
      <c r="M6" s="15" t="n">
        <f aca="false">IF(K6="Проти",1,0)</f>
        <v>0</v>
      </c>
      <c r="N6" s="15" t="n">
        <f aca="false">IF(K6="Утримався",1,0)</f>
        <v>0</v>
      </c>
      <c r="O6" s="8" t="s">
        <v>47</v>
      </c>
      <c r="P6" s="15" t="n">
        <f aca="false">IF(O6="За",1,0)</f>
        <v>1</v>
      </c>
      <c r="Q6" s="15" t="n">
        <f aca="false">IF(O6="Проти",1,0)</f>
        <v>0</v>
      </c>
      <c r="R6" s="15" t="n">
        <f aca="false">IF(O6="Утримався",1,0)</f>
        <v>0</v>
      </c>
      <c r="S6" s="8" t="s">
        <v>47</v>
      </c>
      <c r="T6" s="15" t="n">
        <f aca="false">IF(S6="За",1,0)</f>
        <v>1</v>
      </c>
      <c r="U6" s="15" t="n">
        <f aca="false">IF(S6="Проти",1,0)</f>
        <v>0</v>
      </c>
      <c r="V6" s="15" t="n">
        <f aca="false">IF(S6="Утримався",1,0)</f>
        <v>0</v>
      </c>
      <c r="W6" s="8" t="s">
        <v>47</v>
      </c>
      <c r="X6" s="15" t="n">
        <f aca="false">IF(W6="За",1,0)</f>
        <v>1</v>
      </c>
      <c r="Y6" s="15" t="n">
        <f aca="false">IF(W6="Проти",1,0)</f>
        <v>0</v>
      </c>
      <c r="Z6" s="15" t="n">
        <f aca="false">IF(W6="Утримався",1,0)</f>
        <v>0</v>
      </c>
      <c r="AA6" s="8" t="s">
        <v>47</v>
      </c>
      <c r="AB6" s="15" t="n">
        <f aca="false">IF(AA6="За",1,0)</f>
        <v>1</v>
      </c>
      <c r="AC6" s="15" t="n">
        <f aca="false">IF(AA6="Проти",1,0)</f>
        <v>0</v>
      </c>
      <c r="AD6" s="15" t="n">
        <f aca="false">IF(AA6="Утримався",1,0)</f>
        <v>0</v>
      </c>
      <c r="AE6" s="8" t="s">
        <v>47</v>
      </c>
      <c r="AF6" s="15" t="n">
        <f aca="false">IF(AE6="За",1,0)</f>
        <v>1</v>
      </c>
      <c r="AG6" s="15" t="n">
        <f aca="false">IF(AE6="Проти",1,0)</f>
        <v>0</v>
      </c>
      <c r="AH6" s="15" t="n">
        <f aca="false">IF(AE6="Утримався",1,0)</f>
        <v>0</v>
      </c>
      <c r="AI6" s="8" t="s">
        <v>47</v>
      </c>
      <c r="AJ6" s="15" t="n">
        <f aca="false">IF(AI6="За",1,0)</f>
        <v>1</v>
      </c>
      <c r="AK6" s="15" t="n">
        <f aca="false">IF(AI6="Проти",1,0)</f>
        <v>0</v>
      </c>
      <c r="AL6" s="15" t="n">
        <f aca="false">IF(AI6="Утримався",1,0)</f>
        <v>0</v>
      </c>
      <c r="AM6" s="8" t="s">
        <v>47</v>
      </c>
      <c r="AN6" s="15" t="n">
        <f aca="false">IF(AM6="За",1,0)</f>
        <v>1</v>
      </c>
      <c r="AO6" s="15" t="n">
        <f aca="false">IF(AM6="Проти",1,0)</f>
        <v>0</v>
      </c>
      <c r="AP6" s="15" t="n">
        <f aca="false">IF(AM6="Утримався",1,0)</f>
        <v>0</v>
      </c>
      <c r="AQ6" s="8" t="s">
        <v>47</v>
      </c>
      <c r="AR6" s="15" t="n">
        <f aca="false">IF(AQ6="За",1,0)</f>
        <v>1</v>
      </c>
      <c r="AS6" s="15" t="n">
        <f aca="false">IF(AQ6="Проти",1,0)</f>
        <v>0</v>
      </c>
      <c r="AT6" s="15" t="n">
        <f aca="false">IF(AQ6="Утримався",1,0)</f>
        <v>0</v>
      </c>
      <c r="AU6" s="8" t="s">
        <v>47</v>
      </c>
      <c r="AV6" s="15" t="n">
        <f aca="false">IF(AU6="За",1,0)</f>
        <v>1</v>
      </c>
      <c r="AW6" s="15" t="n">
        <f aca="false">IF(AU6="Проти",1,0)</f>
        <v>0</v>
      </c>
      <c r="AX6" s="15" t="n">
        <f aca="false">IF(AU6="Утримався",1,0)</f>
        <v>0</v>
      </c>
      <c r="AY6" s="8" t="s">
        <v>47</v>
      </c>
      <c r="AZ6" s="15" t="n">
        <f aca="false">IF(AY6="За",1,0)</f>
        <v>1</v>
      </c>
      <c r="BA6" s="15" t="n">
        <f aca="false">IF(AY6="Проти",1,0)</f>
        <v>0</v>
      </c>
      <c r="BB6" s="15" t="n">
        <f aca="false">IF(AY6="Утримався",1,0)</f>
        <v>0</v>
      </c>
      <c r="BC6" s="8" t="s">
        <v>47</v>
      </c>
      <c r="BD6" s="15" t="n">
        <f aca="false">IF(BC6="За",1,0)</f>
        <v>1</v>
      </c>
      <c r="BE6" s="15" t="n">
        <f aca="false">IF(BC6="Проти",1,0)</f>
        <v>0</v>
      </c>
      <c r="BF6" s="15" t="n">
        <f aca="false">IF(BC6="Утримався",1,0)</f>
        <v>0</v>
      </c>
      <c r="BG6" s="8" t="s">
        <v>47</v>
      </c>
      <c r="BH6" s="15" t="n">
        <f aca="false">IF(BG6="За",1,0)</f>
        <v>1</v>
      </c>
      <c r="BI6" s="15" t="n">
        <f aca="false">IF(BG6="Проти",1,0)</f>
        <v>0</v>
      </c>
      <c r="BJ6" s="15" t="n">
        <f aca="false">IF(BG6="Утримався",1,0)</f>
        <v>0</v>
      </c>
      <c r="BK6" s="8" t="s">
        <v>47</v>
      </c>
      <c r="BL6" s="15" t="n">
        <f aca="false">IF(BK6="За",1,0)</f>
        <v>1</v>
      </c>
      <c r="BM6" s="15" t="n">
        <f aca="false">IF(BK6="Проти",1,0)</f>
        <v>0</v>
      </c>
      <c r="BN6" s="15" t="n">
        <f aca="false">IF(BK6="Утримався",1,0)</f>
        <v>0</v>
      </c>
      <c r="BO6" s="8" t="s">
        <v>48</v>
      </c>
      <c r="BP6" s="15" t="n">
        <f aca="false">IF(BO6="За",1,0)</f>
        <v>0</v>
      </c>
      <c r="BQ6" s="15" t="n">
        <f aca="false">IF(BO6="Проти",1,0)</f>
        <v>0</v>
      </c>
      <c r="BR6" s="15" t="n">
        <f aca="false">IF(BO6="Утримався",1,0)</f>
        <v>0</v>
      </c>
      <c r="BS6" s="8" t="s">
        <v>48</v>
      </c>
      <c r="BT6" s="15" t="n">
        <f aca="false">IF(BS6="За",1,0)</f>
        <v>0</v>
      </c>
      <c r="BU6" s="15" t="n">
        <f aca="false">IF(BS6="Проти",1,0)</f>
        <v>0</v>
      </c>
      <c r="BV6" s="15" t="n">
        <f aca="false">IF(BS6="Утримався",1,0)</f>
        <v>0</v>
      </c>
      <c r="BW6" s="8" t="s">
        <v>47</v>
      </c>
      <c r="BX6" s="15" t="n">
        <f aca="false">IF(BW6="За",1,0)</f>
        <v>1</v>
      </c>
      <c r="BY6" s="15" t="n">
        <f aca="false">IF(BW6="Проти",1,0)</f>
        <v>0</v>
      </c>
      <c r="BZ6" s="15" t="n">
        <f aca="false">IF(BW6="Утримався",1,0)</f>
        <v>0</v>
      </c>
      <c r="CA6" s="16" t="s">
        <v>47</v>
      </c>
      <c r="CB6" s="15" t="n">
        <f aca="false">IF(CA6="За",1,0)</f>
        <v>1</v>
      </c>
      <c r="CC6" s="15" t="n">
        <f aca="false">IF(CA6="Проти",1,0)</f>
        <v>0</v>
      </c>
      <c r="CD6" s="15" t="n">
        <f aca="false">IF(CA6="Утримався",1,0)</f>
        <v>0</v>
      </c>
      <c r="CE6" s="8" t="s">
        <v>48</v>
      </c>
      <c r="CF6" s="15" t="n">
        <f aca="false">IF(CE6="За",1,0)</f>
        <v>0</v>
      </c>
      <c r="CG6" s="15" t="n">
        <f aca="false">IF(CE6="Проти",1,0)</f>
        <v>0</v>
      </c>
      <c r="CH6" s="15" t="n">
        <f aca="false">IF(CE6="Утримався",1,0)</f>
        <v>0</v>
      </c>
      <c r="CI6" s="8" t="s">
        <v>47</v>
      </c>
      <c r="CJ6" s="15" t="n">
        <f aca="false">IF(CI6="За",1,0)</f>
        <v>1</v>
      </c>
      <c r="CK6" s="15" t="n">
        <f aca="false">IF(CI6="Проти",1,0)</f>
        <v>0</v>
      </c>
      <c r="CL6" s="15" t="n">
        <f aca="false">IF(CI6="Утримався",1,0)</f>
        <v>0</v>
      </c>
      <c r="CM6" s="8" t="s">
        <v>47</v>
      </c>
      <c r="CN6" s="15" t="n">
        <f aca="false">IF(CM6="За",1,0)</f>
        <v>1</v>
      </c>
      <c r="CO6" s="15" t="n">
        <f aca="false">IF(CM6="Проти",1,0)</f>
        <v>0</v>
      </c>
      <c r="CP6" s="15" t="n">
        <f aca="false">IF(CM6="Утримався",1,0)</f>
        <v>0</v>
      </c>
      <c r="CQ6" s="8" t="s">
        <v>47</v>
      </c>
      <c r="CR6" s="15" t="n">
        <f aca="false">IF(CQ6="За",1,0)</f>
        <v>1</v>
      </c>
      <c r="CS6" s="15" t="n">
        <f aca="false">IF(CQ6="Проти",1,0)</f>
        <v>0</v>
      </c>
      <c r="CT6" s="15" t="n">
        <f aca="false">IF(CQ6="Утримався",1,0)</f>
        <v>0</v>
      </c>
      <c r="CU6" s="8" t="s">
        <v>48</v>
      </c>
      <c r="CV6" s="15" t="n">
        <f aca="false">IF(CU6="За",1,0)</f>
        <v>0</v>
      </c>
      <c r="CW6" s="15" t="n">
        <f aca="false">IF(CU6="Проти",1,0)</f>
        <v>0</v>
      </c>
      <c r="CX6" s="15" t="n">
        <f aca="false">IF(CU6="Утримався",1,0)</f>
        <v>0</v>
      </c>
      <c r="CY6" s="8" t="s">
        <v>47</v>
      </c>
      <c r="CZ6" s="15" t="n">
        <f aca="false">IF(CY6="За",1,0)</f>
        <v>1</v>
      </c>
      <c r="DA6" s="15" t="n">
        <f aca="false">IF(CY6="Проти",1,0)</f>
        <v>0</v>
      </c>
      <c r="DB6" s="15" t="n">
        <f aca="false">IF(CY6="Утримався",1,0)</f>
        <v>0</v>
      </c>
      <c r="DC6" s="8" t="s">
        <v>47</v>
      </c>
      <c r="DD6" s="15" t="n">
        <f aca="false">IF(DC6="За",1,0)</f>
        <v>1</v>
      </c>
      <c r="DE6" s="15" t="n">
        <f aca="false">IF(DC6="Проти",1,0)</f>
        <v>0</v>
      </c>
      <c r="DF6" s="15" t="n">
        <f aca="false">IF(DC6="Утримався",1,0)</f>
        <v>0</v>
      </c>
      <c r="DG6" s="8" t="s">
        <v>47</v>
      </c>
      <c r="DH6" s="15" t="n">
        <f aca="false">IF(DG6="За",1,0)</f>
        <v>1</v>
      </c>
      <c r="DI6" s="15" t="n">
        <f aca="false">IF(DG6="Проти",1,0)</f>
        <v>0</v>
      </c>
      <c r="DJ6" s="15" t="n">
        <f aca="false">IF(DG6="Утримався",1,0)</f>
        <v>0</v>
      </c>
      <c r="DK6" s="8" t="s">
        <v>47</v>
      </c>
      <c r="DL6" s="15" t="n">
        <f aca="false">IF(DK6="За",1,0)</f>
        <v>1</v>
      </c>
      <c r="DM6" s="15" t="n">
        <f aca="false">IF(DK6="Проти",1,0)</f>
        <v>0</v>
      </c>
      <c r="DN6" s="15" t="n">
        <f aca="false">IF(DK6="Утримався",1,0)</f>
        <v>0</v>
      </c>
      <c r="DO6" s="8" t="s">
        <v>47</v>
      </c>
      <c r="DP6" s="15" t="n">
        <f aca="false">IF(DO6="За",1,0)</f>
        <v>1</v>
      </c>
      <c r="DQ6" s="15" t="n">
        <f aca="false">IF(DO6="Проти",1,0)</f>
        <v>0</v>
      </c>
      <c r="DR6" s="15" t="n">
        <f aca="false">IF(DO6="Утримався",1,0)</f>
        <v>0</v>
      </c>
      <c r="DS6" s="8" t="s">
        <v>47</v>
      </c>
      <c r="DT6" s="15" t="n">
        <f aca="false">IF(DS6="За",1,0)</f>
        <v>1</v>
      </c>
      <c r="DU6" s="15" t="n">
        <f aca="false">IF(DS6="Проти",1,0)</f>
        <v>0</v>
      </c>
      <c r="DV6" s="15" t="n">
        <f aca="false">IF(DS6="Утримався",1,0)</f>
        <v>0</v>
      </c>
      <c r="DW6" s="8" t="s">
        <v>47</v>
      </c>
      <c r="DX6" s="15" t="n">
        <f aca="false">IF(DW6="За",1,0)</f>
        <v>1</v>
      </c>
      <c r="DY6" s="15" t="n">
        <f aca="false">IF(DW6="Проти",1,0)</f>
        <v>0</v>
      </c>
      <c r="DZ6" s="15" t="n">
        <f aca="false">IF(DW6="Утримався",1,0)</f>
        <v>0</v>
      </c>
      <c r="EA6" s="8" t="s">
        <v>47</v>
      </c>
      <c r="EB6" s="15" t="n">
        <f aca="false">IF(EA6="За",1,0)</f>
        <v>1</v>
      </c>
      <c r="EC6" s="15" t="n">
        <f aca="false">IF(EA6="Проти",1,0)</f>
        <v>0</v>
      </c>
      <c r="ED6" s="15" t="n">
        <f aca="false">IF(EA6="Утримався",1,0)</f>
        <v>0</v>
      </c>
      <c r="EE6" s="8" t="s">
        <v>48</v>
      </c>
      <c r="EF6" s="15" t="n">
        <f aca="false">IF(EE6="За",1,0)</f>
        <v>0</v>
      </c>
      <c r="EG6" s="15" t="n">
        <f aca="false">IF(EE6="Проти",1,0)</f>
        <v>0</v>
      </c>
      <c r="EH6" s="15" t="n">
        <f aca="false">IF(EE6="Утримався",1,0)</f>
        <v>0</v>
      </c>
      <c r="EI6" s="8" t="s">
        <v>47</v>
      </c>
      <c r="EJ6" s="15" t="n">
        <f aca="false">IF(EI6="За",1,0)</f>
        <v>1</v>
      </c>
      <c r="EK6" s="15" t="n">
        <f aca="false">IF(EI6="Проти",1,0)</f>
        <v>0</v>
      </c>
      <c r="EL6" s="15" t="n">
        <f aca="false">IF(EI6="Утримався",1,0)</f>
        <v>0</v>
      </c>
      <c r="EM6" s="17" t="n">
        <f aca="false">COUNTIF(C6:EI6,"за")</f>
        <v>29</v>
      </c>
      <c r="EN6" s="17" t="n">
        <f aca="false">COUNTIF(C6:EI6,"проти")</f>
        <v>0</v>
      </c>
      <c r="EO6" s="17" t="n">
        <f aca="false">COUNTIF(C6:EI6, "Утримався")</f>
        <v>0</v>
      </c>
      <c r="EP6" s="17" t="n">
        <f aca="false">SUM(EO6,EN6,EM6)</f>
        <v>29</v>
      </c>
      <c r="EQ6" s="17" t="str">
        <f aca="false">IF(EM6&gt;17,"Прийнято","Не прийнято")</f>
        <v>Прийнято</v>
      </c>
    </row>
    <row r="7" customFormat="false" ht="52.7" hidden="false" customHeight="true" outlineLevel="0" collapsed="false">
      <c r="A7" s="8" t="n">
        <v>2</v>
      </c>
      <c r="B7" s="14" t="s">
        <v>49</v>
      </c>
      <c r="C7" s="8" t="s">
        <v>47</v>
      </c>
      <c r="D7" s="15"/>
      <c r="E7" s="15"/>
      <c r="F7" s="15"/>
      <c r="G7" s="8" t="s">
        <v>47</v>
      </c>
      <c r="H7" s="15"/>
      <c r="I7" s="15"/>
      <c r="J7" s="15"/>
      <c r="K7" s="8" t="s">
        <v>48</v>
      </c>
      <c r="L7" s="15"/>
      <c r="M7" s="15"/>
      <c r="N7" s="15"/>
      <c r="O7" s="8" t="s">
        <v>47</v>
      </c>
      <c r="P7" s="15"/>
      <c r="Q7" s="15"/>
      <c r="R7" s="15"/>
      <c r="S7" s="8" t="s">
        <v>47</v>
      </c>
      <c r="T7" s="15"/>
      <c r="U7" s="15"/>
      <c r="V7" s="15"/>
      <c r="W7" s="8" t="s">
        <v>47</v>
      </c>
      <c r="X7" s="15"/>
      <c r="Y7" s="15"/>
      <c r="Z7" s="15"/>
      <c r="AA7" s="8" t="s">
        <v>47</v>
      </c>
      <c r="AB7" s="15"/>
      <c r="AC7" s="15"/>
      <c r="AD7" s="15"/>
      <c r="AE7" s="8" t="s">
        <v>47</v>
      </c>
      <c r="AF7" s="15"/>
      <c r="AG7" s="15"/>
      <c r="AH7" s="15"/>
      <c r="AI7" s="8" t="s">
        <v>47</v>
      </c>
      <c r="AJ7" s="15"/>
      <c r="AK7" s="15"/>
      <c r="AL7" s="15"/>
      <c r="AM7" s="8" t="s">
        <v>47</v>
      </c>
      <c r="AN7" s="15"/>
      <c r="AO7" s="15"/>
      <c r="AP7" s="15"/>
      <c r="AQ7" s="8" t="s">
        <v>47</v>
      </c>
      <c r="AR7" s="15"/>
      <c r="AS7" s="15"/>
      <c r="AT7" s="15"/>
      <c r="AU7" s="8" t="s">
        <v>47</v>
      </c>
      <c r="AV7" s="15"/>
      <c r="AW7" s="15"/>
      <c r="AX7" s="15"/>
      <c r="AY7" s="8" t="s">
        <v>47</v>
      </c>
      <c r="AZ7" s="15"/>
      <c r="BA7" s="15"/>
      <c r="BB7" s="15"/>
      <c r="BC7" s="8" t="s">
        <v>47</v>
      </c>
      <c r="BD7" s="15"/>
      <c r="BE7" s="15"/>
      <c r="BF7" s="15"/>
      <c r="BG7" s="8" t="s">
        <v>47</v>
      </c>
      <c r="BH7" s="15"/>
      <c r="BI7" s="15"/>
      <c r="BJ7" s="15"/>
      <c r="BK7" s="8" t="s">
        <v>47</v>
      </c>
      <c r="BL7" s="15"/>
      <c r="BM7" s="15"/>
      <c r="BN7" s="15"/>
      <c r="BO7" s="8" t="s">
        <v>48</v>
      </c>
      <c r="BP7" s="15"/>
      <c r="BQ7" s="15"/>
      <c r="BR7" s="15"/>
      <c r="BS7" s="8" t="s">
        <v>48</v>
      </c>
      <c r="BT7" s="15"/>
      <c r="BU7" s="15"/>
      <c r="BV7" s="15"/>
      <c r="BW7" s="8" t="s">
        <v>47</v>
      </c>
      <c r="BX7" s="15"/>
      <c r="BY7" s="15"/>
      <c r="BZ7" s="15"/>
      <c r="CA7" s="16" t="s">
        <v>47</v>
      </c>
      <c r="CB7" s="15"/>
      <c r="CC7" s="15"/>
      <c r="CD7" s="15"/>
      <c r="CE7" s="8" t="s">
        <v>48</v>
      </c>
      <c r="CF7" s="15"/>
      <c r="CG7" s="15"/>
      <c r="CH7" s="15"/>
      <c r="CI7" s="8" t="s">
        <v>47</v>
      </c>
      <c r="CJ7" s="15"/>
      <c r="CK7" s="15"/>
      <c r="CL7" s="15"/>
      <c r="CM7" s="8" t="s">
        <v>47</v>
      </c>
      <c r="CN7" s="15"/>
      <c r="CO7" s="15"/>
      <c r="CP7" s="15"/>
      <c r="CQ7" s="8" t="s">
        <v>47</v>
      </c>
      <c r="CR7" s="15"/>
      <c r="CS7" s="15"/>
      <c r="CT7" s="15"/>
      <c r="CU7" s="8" t="s">
        <v>48</v>
      </c>
      <c r="CV7" s="15"/>
      <c r="CW7" s="15"/>
      <c r="CX7" s="15"/>
      <c r="CY7" s="8" t="s">
        <v>47</v>
      </c>
      <c r="CZ7" s="15"/>
      <c r="DA7" s="15"/>
      <c r="DB7" s="15"/>
      <c r="DC7" s="8" t="s">
        <v>47</v>
      </c>
      <c r="DD7" s="15"/>
      <c r="DE7" s="15"/>
      <c r="DF7" s="15"/>
      <c r="DG7" s="8" t="s">
        <v>47</v>
      </c>
      <c r="DH7" s="15"/>
      <c r="DI7" s="15"/>
      <c r="DJ7" s="15"/>
      <c r="DK7" s="8" t="s">
        <v>47</v>
      </c>
      <c r="DL7" s="15"/>
      <c r="DM7" s="15"/>
      <c r="DN7" s="15"/>
      <c r="DO7" s="8" t="s">
        <v>47</v>
      </c>
      <c r="DP7" s="15"/>
      <c r="DQ7" s="15"/>
      <c r="DR7" s="15"/>
      <c r="DS7" s="8" t="s">
        <v>47</v>
      </c>
      <c r="DT7" s="15"/>
      <c r="DU7" s="15"/>
      <c r="DV7" s="15"/>
      <c r="DW7" s="8" t="s">
        <v>47</v>
      </c>
      <c r="DX7" s="15"/>
      <c r="DY7" s="15"/>
      <c r="DZ7" s="15"/>
      <c r="EA7" s="8" t="s">
        <v>47</v>
      </c>
      <c r="EB7" s="15"/>
      <c r="EC7" s="15"/>
      <c r="ED7" s="15"/>
      <c r="EE7" s="8" t="s">
        <v>48</v>
      </c>
      <c r="EF7" s="15"/>
      <c r="EG7" s="15"/>
      <c r="EH7" s="15"/>
      <c r="EI7" s="8" t="s">
        <v>47</v>
      </c>
      <c r="EJ7" s="15"/>
      <c r="EK7" s="15"/>
      <c r="EL7" s="15"/>
      <c r="EM7" s="17" t="n">
        <f aca="false">COUNTIF(C7:EI7,"за")</f>
        <v>29</v>
      </c>
      <c r="EN7" s="17" t="n">
        <f aca="false">COUNTIF(C7:EI7,"проти")</f>
        <v>0</v>
      </c>
      <c r="EO7" s="17" t="n">
        <f aca="false">COUNTIF(C7:EI7, "Утримався")</f>
        <v>0</v>
      </c>
      <c r="EP7" s="17" t="n">
        <f aca="false">SUM(EO7,EN7,EM7)</f>
        <v>29</v>
      </c>
      <c r="EQ7" s="17" t="str">
        <f aca="false">IF(EM7&gt;17,"Прийнято","Не прийнято")</f>
        <v>Прийнято</v>
      </c>
    </row>
    <row r="8" customFormat="false" ht="59.7" hidden="false" customHeight="true" outlineLevel="0" collapsed="false">
      <c r="A8" s="8" t="n">
        <v>3</v>
      </c>
      <c r="B8" s="14" t="s">
        <v>50</v>
      </c>
      <c r="C8" s="8" t="s">
        <v>47</v>
      </c>
      <c r="D8" s="15"/>
      <c r="E8" s="15"/>
      <c r="F8" s="15"/>
      <c r="G8" s="8" t="s">
        <v>47</v>
      </c>
      <c r="H8" s="15"/>
      <c r="I8" s="15"/>
      <c r="J8" s="15"/>
      <c r="K8" s="8" t="s">
        <v>48</v>
      </c>
      <c r="L8" s="15"/>
      <c r="M8" s="15"/>
      <c r="N8" s="15"/>
      <c r="O8" s="8" t="s">
        <v>47</v>
      </c>
      <c r="P8" s="15"/>
      <c r="Q8" s="15"/>
      <c r="R8" s="15"/>
      <c r="S8" s="8" t="s">
        <v>47</v>
      </c>
      <c r="T8" s="15"/>
      <c r="U8" s="15"/>
      <c r="V8" s="15"/>
      <c r="W8" s="8" t="s">
        <v>47</v>
      </c>
      <c r="X8" s="15"/>
      <c r="Y8" s="15"/>
      <c r="Z8" s="15"/>
      <c r="AA8" s="8" t="s">
        <v>47</v>
      </c>
      <c r="AB8" s="15"/>
      <c r="AC8" s="15"/>
      <c r="AD8" s="15"/>
      <c r="AE8" s="8" t="s">
        <v>47</v>
      </c>
      <c r="AF8" s="15"/>
      <c r="AG8" s="15"/>
      <c r="AH8" s="15"/>
      <c r="AI8" s="8" t="s">
        <v>47</v>
      </c>
      <c r="AJ8" s="15"/>
      <c r="AK8" s="15"/>
      <c r="AL8" s="15"/>
      <c r="AM8" s="8" t="s">
        <v>47</v>
      </c>
      <c r="AN8" s="15"/>
      <c r="AO8" s="15"/>
      <c r="AP8" s="15"/>
      <c r="AQ8" s="8" t="s">
        <v>47</v>
      </c>
      <c r="AR8" s="15"/>
      <c r="AS8" s="15"/>
      <c r="AT8" s="15"/>
      <c r="AU8" s="8" t="s">
        <v>47</v>
      </c>
      <c r="AV8" s="15"/>
      <c r="AW8" s="15"/>
      <c r="AX8" s="15"/>
      <c r="AY8" s="16" t="s">
        <v>47</v>
      </c>
      <c r="AZ8" s="15"/>
      <c r="BA8" s="15"/>
      <c r="BB8" s="15"/>
      <c r="BC8" s="8" t="s">
        <v>47</v>
      </c>
      <c r="BD8" s="15"/>
      <c r="BE8" s="15"/>
      <c r="BF8" s="15"/>
      <c r="BG8" s="8" t="s">
        <v>47</v>
      </c>
      <c r="BH8" s="15"/>
      <c r="BI8" s="15"/>
      <c r="BJ8" s="15"/>
      <c r="BK8" s="8" t="s">
        <v>47</v>
      </c>
      <c r="BL8" s="15"/>
      <c r="BM8" s="15"/>
      <c r="BN8" s="15"/>
      <c r="BO8" s="8" t="s">
        <v>48</v>
      </c>
      <c r="BP8" s="15"/>
      <c r="BQ8" s="15"/>
      <c r="BR8" s="15"/>
      <c r="BS8" s="8" t="s">
        <v>48</v>
      </c>
      <c r="BT8" s="15"/>
      <c r="BU8" s="15"/>
      <c r="BV8" s="15"/>
      <c r="BW8" s="8" t="s">
        <v>47</v>
      </c>
      <c r="BX8" s="15"/>
      <c r="BY8" s="15"/>
      <c r="BZ8" s="15"/>
      <c r="CA8" s="16" t="s">
        <v>47</v>
      </c>
      <c r="CB8" s="15"/>
      <c r="CC8" s="15"/>
      <c r="CD8" s="15"/>
      <c r="CE8" s="8" t="s">
        <v>48</v>
      </c>
      <c r="CF8" s="15"/>
      <c r="CG8" s="15"/>
      <c r="CH8" s="15"/>
      <c r="CI8" s="8" t="s">
        <v>47</v>
      </c>
      <c r="CJ8" s="15"/>
      <c r="CK8" s="15"/>
      <c r="CL8" s="15"/>
      <c r="CM8" s="8" t="s">
        <v>47</v>
      </c>
      <c r="CN8" s="15"/>
      <c r="CO8" s="15"/>
      <c r="CP8" s="15"/>
      <c r="CQ8" s="8" t="s">
        <v>47</v>
      </c>
      <c r="CR8" s="15"/>
      <c r="CS8" s="15"/>
      <c r="CT8" s="15"/>
      <c r="CU8" s="8" t="s">
        <v>48</v>
      </c>
      <c r="CV8" s="15"/>
      <c r="CW8" s="15"/>
      <c r="CX8" s="15"/>
      <c r="CY8" s="8" t="s">
        <v>47</v>
      </c>
      <c r="CZ8" s="15"/>
      <c r="DA8" s="15"/>
      <c r="DB8" s="15"/>
      <c r="DC8" s="8" t="s">
        <v>47</v>
      </c>
      <c r="DD8" s="15"/>
      <c r="DE8" s="15"/>
      <c r="DF8" s="15"/>
      <c r="DG8" s="8" t="s">
        <v>47</v>
      </c>
      <c r="DH8" s="15"/>
      <c r="DI8" s="15"/>
      <c r="DJ8" s="15"/>
      <c r="DK8" s="8" t="s">
        <v>47</v>
      </c>
      <c r="DL8" s="15"/>
      <c r="DM8" s="15"/>
      <c r="DN8" s="15"/>
      <c r="DO8" s="8" t="s">
        <v>47</v>
      </c>
      <c r="DP8" s="15"/>
      <c r="DQ8" s="15"/>
      <c r="DR8" s="15"/>
      <c r="DS8" s="8" t="s">
        <v>47</v>
      </c>
      <c r="DT8" s="15"/>
      <c r="DU8" s="15"/>
      <c r="DV8" s="15"/>
      <c r="DW8" s="8" t="s">
        <v>47</v>
      </c>
      <c r="DX8" s="15"/>
      <c r="DY8" s="15"/>
      <c r="DZ8" s="15"/>
      <c r="EA8" s="8" t="s">
        <v>47</v>
      </c>
      <c r="EB8" s="15"/>
      <c r="EC8" s="15"/>
      <c r="ED8" s="15"/>
      <c r="EE8" s="8" t="s">
        <v>48</v>
      </c>
      <c r="EF8" s="15"/>
      <c r="EG8" s="15"/>
      <c r="EH8" s="15"/>
      <c r="EI8" s="8" t="s">
        <v>47</v>
      </c>
      <c r="EJ8" s="15"/>
      <c r="EK8" s="15"/>
      <c r="EL8" s="15"/>
      <c r="EM8" s="17" t="n">
        <f aca="false">COUNTIF(C8:EI8,"за")</f>
        <v>29</v>
      </c>
      <c r="EN8" s="17" t="n">
        <f aca="false">COUNTIF(C8:EI8,"проти")</f>
        <v>0</v>
      </c>
      <c r="EO8" s="17" t="n">
        <f aca="false">COUNTIF(C8:EI8, "Утримався")</f>
        <v>0</v>
      </c>
      <c r="EP8" s="17" t="n">
        <f aca="false">SUM(EO8,EN8,EM8)</f>
        <v>29</v>
      </c>
      <c r="EQ8" s="17" t="str">
        <f aca="false">IF(EM8&gt;17,"Прийнято","Не прийнято")</f>
        <v>Прийнято</v>
      </c>
    </row>
    <row r="9" customFormat="false" ht="66.65" hidden="false" customHeight="true" outlineLevel="0" collapsed="false">
      <c r="A9" s="8" t="n">
        <v>4</v>
      </c>
      <c r="B9" s="14" t="s">
        <v>51</v>
      </c>
      <c r="C9" s="8" t="s">
        <v>47</v>
      </c>
      <c r="D9" s="15" t="n">
        <f aca="false">IF(C9="За",1,0)</f>
        <v>1</v>
      </c>
      <c r="E9" s="15" t="n">
        <f aca="false">IF(C9="Проти",1,0)</f>
        <v>0</v>
      </c>
      <c r="F9" s="15" t="n">
        <f aca="false">IF(C9="Утримався",1,0)</f>
        <v>0</v>
      </c>
      <c r="G9" s="8" t="s">
        <v>47</v>
      </c>
      <c r="H9" s="15" t="n">
        <f aca="false">IF(G9="За",1,0)</f>
        <v>1</v>
      </c>
      <c r="I9" s="15" t="n">
        <f aca="false">IF(G9="Проти",1,0)</f>
        <v>0</v>
      </c>
      <c r="J9" s="15" t="n">
        <f aca="false">IF(G9="Утримався",1,0)</f>
        <v>0</v>
      </c>
      <c r="K9" s="8" t="s">
        <v>48</v>
      </c>
      <c r="L9" s="15" t="n">
        <f aca="false">IF(K9="За",1,0)</f>
        <v>0</v>
      </c>
      <c r="M9" s="15" t="n">
        <f aca="false">IF(K9="Проти",1,0)</f>
        <v>0</v>
      </c>
      <c r="N9" s="15" t="n">
        <f aca="false">IF(K9="Утримався",1,0)</f>
        <v>0</v>
      </c>
      <c r="O9" s="8" t="s">
        <v>47</v>
      </c>
      <c r="P9" s="15" t="n">
        <f aca="false">IF(O9="За",1,0)</f>
        <v>1</v>
      </c>
      <c r="Q9" s="15" t="n">
        <f aca="false">IF(O9="Проти",1,0)</f>
        <v>0</v>
      </c>
      <c r="R9" s="15" t="n">
        <f aca="false">IF(O9="Утримався",1,0)</f>
        <v>0</v>
      </c>
      <c r="S9" s="8" t="s">
        <v>47</v>
      </c>
      <c r="T9" s="15" t="n">
        <f aca="false">IF(S9="За",1,0)</f>
        <v>1</v>
      </c>
      <c r="U9" s="15" t="n">
        <f aca="false">IF(S9="Проти",1,0)</f>
        <v>0</v>
      </c>
      <c r="V9" s="15" t="n">
        <f aca="false">IF(S9="Утримався",1,0)</f>
        <v>0</v>
      </c>
      <c r="W9" s="8" t="s">
        <v>47</v>
      </c>
      <c r="X9" s="15" t="n">
        <f aca="false">IF(W9="За",1,0)</f>
        <v>1</v>
      </c>
      <c r="Y9" s="15" t="n">
        <f aca="false">IF(W9="Проти",1,0)</f>
        <v>0</v>
      </c>
      <c r="Z9" s="15" t="n">
        <f aca="false">IF(W9="Утримався",1,0)</f>
        <v>0</v>
      </c>
      <c r="AA9" s="8" t="s">
        <v>47</v>
      </c>
      <c r="AB9" s="15" t="n">
        <f aca="false">IF(AA9="За",1,0)</f>
        <v>1</v>
      </c>
      <c r="AC9" s="15" t="n">
        <f aca="false">IF(AA9="Проти",1,0)</f>
        <v>0</v>
      </c>
      <c r="AD9" s="15" t="n">
        <f aca="false">IF(AA9="Утримався",1,0)</f>
        <v>0</v>
      </c>
      <c r="AE9" s="8" t="s">
        <v>47</v>
      </c>
      <c r="AF9" s="15" t="n">
        <f aca="false">IF(AE9="За",1,0)</f>
        <v>1</v>
      </c>
      <c r="AG9" s="15" t="n">
        <f aca="false">IF(AE9="Проти",1,0)</f>
        <v>0</v>
      </c>
      <c r="AH9" s="15" t="n">
        <f aca="false">IF(AE9="Утримався",1,0)</f>
        <v>0</v>
      </c>
      <c r="AI9" s="8" t="s">
        <v>47</v>
      </c>
      <c r="AJ9" s="15" t="n">
        <f aca="false">IF(AI9="За",1,0)</f>
        <v>1</v>
      </c>
      <c r="AK9" s="15" t="n">
        <f aca="false">IF(AI9="Проти",1,0)</f>
        <v>0</v>
      </c>
      <c r="AL9" s="15" t="n">
        <f aca="false">IF(AI9="Утримався",1,0)</f>
        <v>0</v>
      </c>
      <c r="AM9" s="8" t="s">
        <v>47</v>
      </c>
      <c r="AN9" s="15" t="n">
        <f aca="false">IF(AM9="За",1,0)</f>
        <v>1</v>
      </c>
      <c r="AO9" s="15" t="n">
        <f aca="false">IF(AM9="Проти",1,0)</f>
        <v>0</v>
      </c>
      <c r="AP9" s="15" t="n">
        <f aca="false">IF(AM9="Утримався",1,0)</f>
        <v>0</v>
      </c>
      <c r="AQ9" s="8" t="s">
        <v>47</v>
      </c>
      <c r="AR9" s="15" t="n">
        <f aca="false">IF(AQ9="За",1,0)</f>
        <v>1</v>
      </c>
      <c r="AS9" s="15" t="n">
        <f aca="false">IF(AQ9="Проти",1,0)</f>
        <v>0</v>
      </c>
      <c r="AT9" s="15" t="n">
        <f aca="false">IF(AQ9="Утримався",1,0)</f>
        <v>0</v>
      </c>
      <c r="AU9" s="8" t="s">
        <v>47</v>
      </c>
      <c r="AV9" s="15" t="n">
        <f aca="false">IF(AU9="За",1,0)</f>
        <v>1</v>
      </c>
      <c r="AW9" s="15" t="n">
        <f aca="false">IF(AU9="Проти",1,0)</f>
        <v>0</v>
      </c>
      <c r="AX9" s="15" t="n">
        <f aca="false">IF(AU9="Утримався",1,0)</f>
        <v>0</v>
      </c>
      <c r="AY9" s="16" t="s">
        <v>47</v>
      </c>
      <c r="AZ9" s="15" t="n">
        <f aca="false">IF(AY9="За",1,0)</f>
        <v>1</v>
      </c>
      <c r="BA9" s="15" t="n">
        <f aca="false">IF(AY9="Проти",1,0)</f>
        <v>0</v>
      </c>
      <c r="BB9" s="15" t="n">
        <f aca="false">IF(AY9="Утримався",1,0)</f>
        <v>0</v>
      </c>
      <c r="BC9" s="8" t="s">
        <v>47</v>
      </c>
      <c r="BD9" s="15" t="n">
        <f aca="false">IF(BC9="За",1,0)</f>
        <v>1</v>
      </c>
      <c r="BE9" s="15" t="n">
        <f aca="false">IF(BC9="Проти",1,0)</f>
        <v>0</v>
      </c>
      <c r="BF9" s="15" t="n">
        <f aca="false">IF(BC9="Утримався",1,0)</f>
        <v>0</v>
      </c>
      <c r="BG9" s="8" t="s">
        <v>47</v>
      </c>
      <c r="BH9" s="15" t="n">
        <f aca="false">IF(BG9="За",1,0)</f>
        <v>1</v>
      </c>
      <c r="BI9" s="15" t="n">
        <f aca="false">IF(BG9="Проти",1,0)</f>
        <v>0</v>
      </c>
      <c r="BJ9" s="15" t="n">
        <f aca="false">IF(BG9="Утримався",1,0)</f>
        <v>0</v>
      </c>
      <c r="BK9" s="8" t="s">
        <v>47</v>
      </c>
      <c r="BL9" s="15" t="n">
        <f aca="false">IF(BK9="За",1,0)</f>
        <v>1</v>
      </c>
      <c r="BM9" s="15" t="n">
        <f aca="false">IF(BK9="Проти",1,0)</f>
        <v>0</v>
      </c>
      <c r="BN9" s="15" t="n">
        <f aca="false">IF(BK9="Утримався",1,0)</f>
        <v>0</v>
      </c>
      <c r="BO9" s="8" t="s">
        <v>48</v>
      </c>
      <c r="BP9" s="15" t="n">
        <f aca="false">IF(BO9="За",1,0)</f>
        <v>0</v>
      </c>
      <c r="BQ9" s="15" t="n">
        <f aca="false">IF(BO9="Проти",1,0)</f>
        <v>0</v>
      </c>
      <c r="BR9" s="15" t="n">
        <f aca="false">IF(BO9="Утримався",1,0)</f>
        <v>0</v>
      </c>
      <c r="BS9" s="8" t="s">
        <v>48</v>
      </c>
      <c r="BT9" s="15" t="n">
        <f aca="false">IF(BS9="За",1,0)</f>
        <v>0</v>
      </c>
      <c r="BU9" s="15" t="n">
        <f aca="false">IF(BS9="Проти",1,0)</f>
        <v>0</v>
      </c>
      <c r="BV9" s="15" t="n">
        <f aca="false">IF(BS9="Утримався",1,0)</f>
        <v>0</v>
      </c>
      <c r="BW9" s="8" t="s">
        <v>47</v>
      </c>
      <c r="BX9" s="15" t="n">
        <f aca="false">IF(BW9="За",1,0)</f>
        <v>1</v>
      </c>
      <c r="BY9" s="15" t="n">
        <f aca="false">IF(BW9="Проти",1,0)</f>
        <v>0</v>
      </c>
      <c r="BZ9" s="15" t="n">
        <f aca="false">IF(BW9="Утримався",1,0)</f>
        <v>0</v>
      </c>
      <c r="CA9" s="16" t="s">
        <v>47</v>
      </c>
      <c r="CB9" s="15" t="n">
        <f aca="false">IF(CA9="За",1,0)</f>
        <v>1</v>
      </c>
      <c r="CC9" s="15" t="n">
        <f aca="false">IF(CA9="Проти",1,0)</f>
        <v>0</v>
      </c>
      <c r="CD9" s="15" t="n">
        <f aca="false">IF(CA9="Утримався",1,0)</f>
        <v>0</v>
      </c>
      <c r="CE9" s="8" t="s">
        <v>48</v>
      </c>
      <c r="CF9" s="15" t="n">
        <f aca="false">IF(CE9="За",1,0)</f>
        <v>0</v>
      </c>
      <c r="CG9" s="15" t="n">
        <f aca="false">IF(CE9="Проти",1,0)</f>
        <v>0</v>
      </c>
      <c r="CH9" s="15" t="n">
        <f aca="false">IF(CE9="Утримався",1,0)</f>
        <v>0</v>
      </c>
      <c r="CI9" s="8" t="s">
        <v>47</v>
      </c>
      <c r="CJ9" s="15" t="n">
        <f aca="false">IF(CI9="За",1,0)</f>
        <v>1</v>
      </c>
      <c r="CK9" s="15" t="n">
        <f aca="false">IF(CI9="Проти",1,0)</f>
        <v>0</v>
      </c>
      <c r="CL9" s="15" t="n">
        <f aca="false">IF(CI9="Утримався",1,0)</f>
        <v>0</v>
      </c>
      <c r="CM9" s="8" t="s">
        <v>47</v>
      </c>
      <c r="CN9" s="15" t="n">
        <f aca="false">IF(CM9="За",1,0)</f>
        <v>1</v>
      </c>
      <c r="CO9" s="15" t="n">
        <f aca="false">IF(CM9="Проти",1,0)</f>
        <v>0</v>
      </c>
      <c r="CP9" s="15" t="n">
        <f aca="false">IF(CM9="Утримався",1,0)</f>
        <v>0</v>
      </c>
      <c r="CQ9" s="8" t="s">
        <v>47</v>
      </c>
      <c r="CR9" s="15" t="n">
        <f aca="false">IF(CQ9="За",1,0)</f>
        <v>1</v>
      </c>
      <c r="CS9" s="15" t="n">
        <f aca="false">IF(CQ9="Проти",1,0)</f>
        <v>0</v>
      </c>
      <c r="CT9" s="15" t="n">
        <f aca="false">IF(CQ9="Утримався",1,0)</f>
        <v>0</v>
      </c>
      <c r="CU9" s="8" t="s">
        <v>48</v>
      </c>
      <c r="CV9" s="15" t="n">
        <f aca="false">IF(CU9="За",1,0)</f>
        <v>0</v>
      </c>
      <c r="CW9" s="15" t="n">
        <f aca="false">IF(CU9="Проти",1,0)</f>
        <v>0</v>
      </c>
      <c r="CX9" s="15" t="n">
        <f aca="false">IF(CU9="Утримався",1,0)</f>
        <v>0</v>
      </c>
      <c r="CY9" s="8" t="s">
        <v>47</v>
      </c>
      <c r="CZ9" s="15" t="n">
        <f aca="false">IF(CY9="За",1,0)</f>
        <v>1</v>
      </c>
      <c r="DA9" s="15" t="n">
        <f aca="false">IF(CY9="Проти",1,0)</f>
        <v>0</v>
      </c>
      <c r="DB9" s="15" t="n">
        <f aca="false">IF(CY9="Утримався",1,0)</f>
        <v>0</v>
      </c>
      <c r="DC9" s="8" t="s">
        <v>47</v>
      </c>
      <c r="DD9" s="15" t="n">
        <f aca="false">IF(DC9="За",1,0)</f>
        <v>1</v>
      </c>
      <c r="DE9" s="15" t="n">
        <f aca="false">IF(DC9="Проти",1,0)</f>
        <v>0</v>
      </c>
      <c r="DF9" s="15" t="n">
        <f aca="false">IF(DC9="Утримався",1,0)</f>
        <v>0</v>
      </c>
      <c r="DG9" s="8" t="s">
        <v>47</v>
      </c>
      <c r="DH9" s="15" t="n">
        <f aca="false">IF(DG9="За",1,0)</f>
        <v>1</v>
      </c>
      <c r="DI9" s="15" t="n">
        <f aca="false">IF(DG9="Проти",1,0)</f>
        <v>0</v>
      </c>
      <c r="DJ9" s="15" t="n">
        <f aca="false">IF(DG9="Утримався",1,0)</f>
        <v>0</v>
      </c>
      <c r="DK9" s="8" t="s">
        <v>47</v>
      </c>
      <c r="DL9" s="15" t="n">
        <f aca="false">IF(DK9="За",1,0)</f>
        <v>1</v>
      </c>
      <c r="DM9" s="15" t="n">
        <f aca="false">IF(DK9="Проти",1,0)</f>
        <v>0</v>
      </c>
      <c r="DN9" s="15" t="n">
        <f aca="false">IF(DK9="Утримався",1,0)</f>
        <v>0</v>
      </c>
      <c r="DO9" s="8" t="s">
        <v>47</v>
      </c>
      <c r="DP9" s="15" t="n">
        <f aca="false">IF(DO9="За",1,0)</f>
        <v>1</v>
      </c>
      <c r="DQ9" s="15" t="n">
        <f aca="false">IF(DO9="Проти",1,0)</f>
        <v>0</v>
      </c>
      <c r="DR9" s="15" t="n">
        <f aca="false">IF(DO9="Утримався",1,0)</f>
        <v>0</v>
      </c>
      <c r="DS9" s="8" t="s">
        <v>47</v>
      </c>
      <c r="DT9" s="15" t="n">
        <f aca="false">IF(DS9="За",1,0)</f>
        <v>1</v>
      </c>
      <c r="DU9" s="15" t="n">
        <f aca="false">IF(DS9="Проти",1,0)</f>
        <v>0</v>
      </c>
      <c r="DV9" s="15" t="n">
        <f aca="false">IF(DS9="Утримався",1,0)</f>
        <v>0</v>
      </c>
      <c r="DW9" s="8" t="s">
        <v>47</v>
      </c>
      <c r="DX9" s="15" t="n">
        <f aca="false">IF(DW9="За",1,0)</f>
        <v>1</v>
      </c>
      <c r="DY9" s="15" t="n">
        <f aca="false">IF(DW9="Проти",1,0)</f>
        <v>0</v>
      </c>
      <c r="DZ9" s="15" t="n">
        <f aca="false">IF(DW9="Утримався",1,0)</f>
        <v>0</v>
      </c>
      <c r="EA9" s="8" t="s">
        <v>47</v>
      </c>
      <c r="EB9" s="15" t="n">
        <f aca="false">IF(EA9="За",1,0)</f>
        <v>1</v>
      </c>
      <c r="EC9" s="15" t="n">
        <f aca="false">IF(EA9="Проти",1,0)</f>
        <v>0</v>
      </c>
      <c r="ED9" s="15" t="n">
        <f aca="false">IF(EA9="Утримався",1,0)</f>
        <v>0</v>
      </c>
      <c r="EE9" s="8" t="s">
        <v>48</v>
      </c>
      <c r="EF9" s="15" t="n">
        <f aca="false">IF(EE9="За",1,0)</f>
        <v>0</v>
      </c>
      <c r="EG9" s="15" t="n">
        <f aca="false">IF(EE9="Проти",1,0)</f>
        <v>0</v>
      </c>
      <c r="EH9" s="15" t="n">
        <f aca="false">IF(EE9="Утримався",1,0)</f>
        <v>0</v>
      </c>
      <c r="EI9" s="8" t="s">
        <v>47</v>
      </c>
      <c r="EJ9" s="15" t="e">
        <f aca="false">IF(#REF!="За",1,0)</f>
        <v>#REF!</v>
      </c>
      <c r="EK9" s="15" t="e">
        <f aca="false">IF(#REF!="Проти",1,0)</f>
        <v>#REF!</v>
      </c>
      <c r="EL9" s="15" t="e">
        <f aca="false">IF(#REF!="Утримався",1,0)</f>
        <v>#REF!</v>
      </c>
      <c r="EM9" s="17" t="n">
        <f aca="false">COUNTIF(C9:EI9,"за")</f>
        <v>29</v>
      </c>
      <c r="EN9" s="17" t="n">
        <f aca="false">COUNTIF(C9:EI9,"проти")</f>
        <v>0</v>
      </c>
      <c r="EO9" s="17" t="n">
        <f aca="false">COUNTIF(C9:EI9, "Утримався")</f>
        <v>0</v>
      </c>
      <c r="EP9" s="17" t="n">
        <f aca="false">SUM(EO9,EN9,EM9)</f>
        <v>29</v>
      </c>
      <c r="EQ9" s="17" t="str">
        <f aca="false">IF(EM9&gt;17,"Прийнято","Не прийнято")</f>
        <v>Прийнято</v>
      </c>
    </row>
    <row r="10" customFormat="false" ht="61.65" hidden="false" customHeight="true" outlineLevel="0" collapsed="false">
      <c r="A10" s="8" t="n">
        <v>5</v>
      </c>
      <c r="B10" s="14" t="s">
        <v>52</v>
      </c>
      <c r="C10" s="8" t="s">
        <v>47</v>
      </c>
      <c r="D10" s="15"/>
      <c r="E10" s="15"/>
      <c r="F10" s="15"/>
      <c r="G10" s="8" t="s">
        <v>47</v>
      </c>
      <c r="H10" s="15"/>
      <c r="I10" s="15"/>
      <c r="J10" s="15"/>
      <c r="K10" s="8" t="s">
        <v>48</v>
      </c>
      <c r="L10" s="15"/>
      <c r="M10" s="15"/>
      <c r="N10" s="15"/>
      <c r="O10" s="8" t="s">
        <v>47</v>
      </c>
      <c r="P10" s="15"/>
      <c r="Q10" s="15"/>
      <c r="R10" s="15"/>
      <c r="S10" s="8" t="s">
        <v>47</v>
      </c>
      <c r="T10" s="15"/>
      <c r="U10" s="15"/>
      <c r="V10" s="15"/>
      <c r="W10" s="8" t="s">
        <v>47</v>
      </c>
      <c r="X10" s="15"/>
      <c r="Y10" s="15"/>
      <c r="Z10" s="15"/>
      <c r="AA10" s="8" t="s">
        <v>47</v>
      </c>
      <c r="AB10" s="15"/>
      <c r="AC10" s="15"/>
      <c r="AD10" s="15"/>
      <c r="AE10" s="8" t="s">
        <v>47</v>
      </c>
      <c r="AF10" s="15"/>
      <c r="AG10" s="15"/>
      <c r="AH10" s="15"/>
      <c r="AI10" s="8" t="s">
        <v>47</v>
      </c>
      <c r="AJ10" s="15"/>
      <c r="AK10" s="15"/>
      <c r="AL10" s="15"/>
      <c r="AM10" s="8" t="s">
        <v>47</v>
      </c>
      <c r="AN10" s="15"/>
      <c r="AO10" s="15"/>
      <c r="AP10" s="15"/>
      <c r="AQ10" s="8" t="s">
        <v>47</v>
      </c>
      <c r="AR10" s="15"/>
      <c r="AS10" s="15"/>
      <c r="AT10" s="15"/>
      <c r="AU10" s="8" t="s">
        <v>47</v>
      </c>
      <c r="AV10" s="15"/>
      <c r="AW10" s="15"/>
      <c r="AX10" s="15"/>
      <c r="AY10" s="16" t="s">
        <v>47</v>
      </c>
      <c r="AZ10" s="15"/>
      <c r="BA10" s="15"/>
      <c r="BB10" s="15"/>
      <c r="BC10" s="8" t="s">
        <v>47</v>
      </c>
      <c r="BD10" s="15"/>
      <c r="BE10" s="15"/>
      <c r="BF10" s="15"/>
      <c r="BG10" s="8" t="s">
        <v>47</v>
      </c>
      <c r="BH10" s="15"/>
      <c r="BI10" s="15"/>
      <c r="BJ10" s="15"/>
      <c r="BK10" s="8" t="s">
        <v>47</v>
      </c>
      <c r="BL10" s="15"/>
      <c r="BM10" s="15"/>
      <c r="BN10" s="15"/>
      <c r="BO10" s="8" t="s">
        <v>48</v>
      </c>
      <c r="BP10" s="15"/>
      <c r="BQ10" s="15"/>
      <c r="BR10" s="15"/>
      <c r="BS10" s="8" t="s">
        <v>48</v>
      </c>
      <c r="BT10" s="15"/>
      <c r="BU10" s="15"/>
      <c r="BV10" s="15"/>
      <c r="BW10" s="8" t="s">
        <v>47</v>
      </c>
      <c r="BX10" s="15"/>
      <c r="BY10" s="15"/>
      <c r="BZ10" s="15"/>
      <c r="CA10" s="16" t="s">
        <v>47</v>
      </c>
      <c r="CB10" s="15"/>
      <c r="CC10" s="15"/>
      <c r="CD10" s="15"/>
      <c r="CE10" s="8" t="s">
        <v>48</v>
      </c>
      <c r="CF10" s="15"/>
      <c r="CG10" s="15"/>
      <c r="CH10" s="15"/>
      <c r="CI10" s="8" t="s">
        <v>47</v>
      </c>
      <c r="CJ10" s="15"/>
      <c r="CK10" s="15"/>
      <c r="CL10" s="15"/>
      <c r="CM10" s="8" t="s">
        <v>47</v>
      </c>
      <c r="CN10" s="15"/>
      <c r="CO10" s="15"/>
      <c r="CP10" s="15"/>
      <c r="CQ10" s="8" t="s">
        <v>47</v>
      </c>
      <c r="CR10" s="15"/>
      <c r="CS10" s="15"/>
      <c r="CT10" s="15"/>
      <c r="CU10" s="8" t="s">
        <v>48</v>
      </c>
      <c r="CV10" s="15"/>
      <c r="CW10" s="15"/>
      <c r="CX10" s="15"/>
      <c r="CY10" s="8" t="s">
        <v>47</v>
      </c>
      <c r="CZ10" s="15"/>
      <c r="DA10" s="15"/>
      <c r="DB10" s="15"/>
      <c r="DC10" s="8" t="s">
        <v>47</v>
      </c>
      <c r="DD10" s="15"/>
      <c r="DE10" s="15"/>
      <c r="DF10" s="15"/>
      <c r="DG10" s="8" t="s">
        <v>47</v>
      </c>
      <c r="DH10" s="15"/>
      <c r="DI10" s="15"/>
      <c r="DJ10" s="15"/>
      <c r="DK10" s="8" t="s">
        <v>47</v>
      </c>
      <c r="DL10" s="15"/>
      <c r="DM10" s="15"/>
      <c r="DN10" s="15"/>
      <c r="DO10" s="8" t="s">
        <v>47</v>
      </c>
      <c r="DP10" s="15"/>
      <c r="DQ10" s="15"/>
      <c r="DR10" s="15"/>
      <c r="DS10" s="8" t="s">
        <v>47</v>
      </c>
      <c r="DT10" s="15"/>
      <c r="DU10" s="15"/>
      <c r="DV10" s="15"/>
      <c r="DW10" s="8" t="s">
        <v>47</v>
      </c>
      <c r="DX10" s="15"/>
      <c r="DY10" s="15"/>
      <c r="DZ10" s="15"/>
      <c r="EA10" s="8" t="s">
        <v>47</v>
      </c>
      <c r="EB10" s="15"/>
      <c r="EC10" s="15"/>
      <c r="ED10" s="15"/>
      <c r="EE10" s="8" t="s">
        <v>48</v>
      </c>
      <c r="EF10" s="15"/>
      <c r="EG10" s="15"/>
      <c r="EH10" s="15"/>
      <c r="EI10" s="8" t="s">
        <v>47</v>
      </c>
      <c r="EJ10" s="15"/>
      <c r="EK10" s="15"/>
      <c r="EL10" s="15"/>
      <c r="EM10" s="17" t="n">
        <f aca="false">COUNTIF(C10:EI10,"за")</f>
        <v>29</v>
      </c>
      <c r="EN10" s="17" t="n">
        <f aca="false">COUNTIF(C10:EI10,"проти")</f>
        <v>0</v>
      </c>
      <c r="EO10" s="17" t="n">
        <f aca="false">COUNTIF(C10:EI10, "Утримався")</f>
        <v>0</v>
      </c>
      <c r="EP10" s="17" t="n">
        <f aca="false">SUM(EO10,EN10,EM10)</f>
        <v>29</v>
      </c>
      <c r="EQ10" s="17" t="str">
        <f aca="false">IF(EM10&gt;17,"Прийнято","Не прийнято")</f>
        <v>Прийнято</v>
      </c>
    </row>
    <row r="11" customFormat="false" ht="59.7" hidden="false" customHeight="true" outlineLevel="0" collapsed="false">
      <c r="A11" s="8" t="n">
        <v>6</v>
      </c>
      <c r="B11" s="18" t="s">
        <v>53</v>
      </c>
      <c r="C11" s="8" t="s">
        <v>47</v>
      </c>
      <c r="D11" s="15" t="n">
        <f aca="false">IF(C11="За",1,0)</f>
        <v>1</v>
      </c>
      <c r="E11" s="15" t="n">
        <f aca="false">IF(C11="Проти",1,0)</f>
        <v>0</v>
      </c>
      <c r="F11" s="15" t="n">
        <f aca="false">IF(C11="Утримався",1,0)</f>
        <v>0</v>
      </c>
      <c r="G11" s="8" t="s">
        <v>47</v>
      </c>
      <c r="H11" s="15" t="n">
        <f aca="false">IF(G11="За",1,0)</f>
        <v>1</v>
      </c>
      <c r="I11" s="15" t="n">
        <f aca="false">IF(G11="Проти",1,0)</f>
        <v>0</v>
      </c>
      <c r="J11" s="15" t="n">
        <f aca="false">IF(G11="Утримався",1,0)</f>
        <v>0</v>
      </c>
      <c r="K11" s="8" t="s">
        <v>48</v>
      </c>
      <c r="L11" s="15" t="n">
        <f aca="false">IF(K11="За",1,0)</f>
        <v>0</v>
      </c>
      <c r="M11" s="15" t="n">
        <f aca="false">IF(K11="Проти",1,0)</f>
        <v>0</v>
      </c>
      <c r="N11" s="15" t="n">
        <f aca="false">IF(K11="Утримався",1,0)</f>
        <v>0</v>
      </c>
      <c r="O11" s="8" t="s">
        <v>47</v>
      </c>
      <c r="P11" s="15" t="n">
        <f aca="false">IF(O11="За",1,0)</f>
        <v>1</v>
      </c>
      <c r="Q11" s="15" t="n">
        <f aca="false">IF(O11="Проти",1,0)</f>
        <v>0</v>
      </c>
      <c r="R11" s="15" t="n">
        <f aca="false">IF(O11="Утримався",1,0)</f>
        <v>0</v>
      </c>
      <c r="S11" s="8" t="s">
        <v>47</v>
      </c>
      <c r="T11" s="15" t="n">
        <f aca="false">IF(S11="За",1,0)</f>
        <v>1</v>
      </c>
      <c r="U11" s="15" t="n">
        <f aca="false">IF(S11="Проти",1,0)</f>
        <v>0</v>
      </c>
      <c r="V11" s="15" t="n">
        <f aca="false">IF(S11="Утримався",1,0)</f>
        <v>0</v>
      </c>
      <c r="W11" s="8" t="s">
        <v>47</v>
      </c>
      <c r="X11" s="15" t="n">
        <f aca="false">IF(W11="За",1,0)</f>
        <v>1</v>
      </c>
      <c r="Y11" s="15" t="n">
        <f aca="false">IF(W11="Проти",1,0)</f>
        <v>0</v>
      </c>
      <c r="Z11" s="15" t="n">
        <f aca="false">IF(W11="Утримався",1,0)</f>
        <v>0</v>
      </c>
      <c r="AA11" s="8" t="s">
        <v>47</v>
      </c>
      <c r="AB11" s="15" t="n">
        <f aca="false">IF(AA11="За",1,0)</f>
        <v>1</v>
      </c>
      <c r="AC11" s="15" t="n">
        <f aca="false">IF(AA11="Проти",1,0)</f>
        <v>0</v>
      </c>
      <c r="AD11" s="15" t="n">
        <f aca="false">IF(AA11="Утримався",1,0)</f>
        <v>0</v>
      </c>
      <c r="AE11" s="16" t="s">
        <v>47</v>
      </c>
      <c r="AF11" s="15" t="n">
        <f aca="false">IF(AE11="За",1,0)</f>
        <v>1</v>
      </c>
      <c r="AG11" s="15" t="n">
        <f aca="false">IF(AE11="Проти",1,0)</f>
        <v>0</v>
      </c>
      <c r="AH11" s="15" t="n">
        <f aca="false">IF(AE11="Утримався",1,0)</f>
        <v>0</v>
      </c>
      <c r="AI11" s="8" t="s">
        <v>47</v>
      </c>
      <c r="AJ11" s="15" t="n">
        <f aca="false">IF(AI11="За",1,0)</f>
        <v>1</v>
      </c>
      <c r="AK11" s="15" t="n">
        <f aca="false">IF(AI11="Проти",1,0)</f>
        <v>0</v>
      </c>
      <c r="AL11" s="15" t="n">
        <f aca="false">IF(AI11="Утримався",1,0)</f>
        <v>0</v>
      </c>
      <c r="AM11" s="8" t="s">
        <v>47</v>
      </c>
      <c r="AN11" s="15" t="n">
        <f aca="false">IF(AM11="За",1,0)</f>
        <v>1</v>
      </c>
      <c r="AO11" s="15" t="n">
        <f aca="false">IF(AM11="Проти",1,0)</f>
        <v>0</v>
      </c>
      <c r="AP11" s="15" t="n">
        <f aca="false">IF(AM11="Утримався",1,0)</f>
        <v>0</v>
      </c>
      <c r="AQ11" s="8" t="s">
        <v>47</v>
      </c>
      <c r="AR11" s="15" t="n">
        <f aca="false">IF(AQ11="За",1,0)</f>
        <v>1</v>
      </c>
      <c r="AS11" s="15" t="n">
        <f aca="false">IF(AQ11="Проти",1,0)</f>
        <v>0</v>
      </c>
      <c r="AT11" s="15" t="n">
        <f aca="false">IF(AQ11="Утримався",1,0)</f>
        <v>0</v>
      </c>
      <c r="AU11" s="8" t="s">
        <v>47</v>
      </c>
      <c r="AV11" s="15" t="n">
        <f aca="false">IF(AU11="За",1,0)</f>
        <v>1</v>
      </c>
      <c r="AW11" s="15" t="n">
        <f aca="false">IF(AU11="Проти",1,0)</f>
        <v>0</v>
      </c>
      <c r="AX11" s="15" t="n">
        <f aca="false">IF(AU11="Утримався",1,0)</f>
        <v>0</v>
      </c>
      <c r="AY11" s="16" t="s">
        <v>47</v>
      </c>
      <c r="AZ11" s="15" t="n">
        <f aca="false">IF(AY11="За",1,0)</f>
        <v>1</v>
      </c>
      <c r="BA11" s="15" t="n">
        <f aca="false">IF(AY11="Проти",1,0)</f>
        <v>0</v>
      </c>
      <c r="BB11" s="15" t="n">
        <f aca="false">IF(AY11="Утримався",1,0)</f>
        <v>0</v>
      </c>
      <c r="BC11" s="8" t="s">
        <v>47</v>
      </c>
      <c r="BD11" s="15" t="n">
        <f aca="false">IF(BC11="За",1,0)</f>
        <v>1</v>
      </c>
      <c r="BE11" s="15" t="n">
        <f aca="false">IF(BC11="Проти",1,0)</f>
        <v>0</v>
      </c>
      <c r="BF11" s="15" t="n">
        <f aca="false">IF(BC11="Утримався",1,0)</f>
        <v>0</v>
      </c>
      <c r="BG11" s="8" t="s">
        <v>47</v>
      </c>
      <c r="BH11" s="15" t="n">
        <f aca="false">IF(BG11="За",1,0)</f>
        <v>1</v>
      </c>
      <c r="BI11" s="15" t="n">
        <f aca="false">IF(BG11="Проти",1,0)</f>
        <v>0</v>
      </c>
      <c r="BJ11" s="15" t="n">
        <f aca="false">IF(BG11="Утримався",1,0)</f>
        <v>0</v>
      </c>
      <c r="BK11" s="8" t="s">
        <v>47</v>
      </c>
      <c r="BL11" s="15" t="n">
        <f aca="false">IF(BK11="За",1,0)</f>
        <v>1</v>
      </c>
      <c r="BM11" s="15" t="n">
        <f aca="false">IF(BK11="Проти",1,0)</f>
        <v>0</v>
      </c>
      <c r="BN11" s="15" t="n">
        <f aca="false">IF(BK11="Утримався",1,0)</f>
        <v>0</v>
      </c>
      <c r="BO11" s="8" t="s">
        <v>48</v>
      </c>
      <c r="BP11" s="15" t="n">
        <f aca="false">IF(BO11="За",1,0)</f>
        <v>0</v>
      </c>
      <c r="BQ11" s="15" t="n">
        <f aca="false">IF(BO11="Проти",1,0)</f>
        <v>0</v>
      </c>
      <c r="BR11" s="15" t="n">
        <f aca="false">IF(BO11="Утримався",1,0)</f>
        <v>0</v>
      </c>
      <c r="BS11" s="8" t="s">
        <v>48</v>
      </c>
      <c r="BT11" s="15" t="n">
        <f aca="false">IF(BS11="За",1,0)</f>
        <v>0</v>
      </c>
      <c r="BU11" s="15" t="n">
        <f aca="false">IF(BS11="Проти",1,0)</f>
        <v>0</v>
      </c>
      <c r="BV11" s="15" t="n">
        <f aca="false">IF(BS11="Утримався",1,0)</f>
        <v>0</v>
      </c>
      <c r="BW11" s="8" t="s">
        <v>47</v>
      </c>
      <c r="BX11" s="15" t="n">
        <f aca="false">IF(BW11="За",1,0)</f>
        <v>1</v>
      </c>
      <c r="BY11" s="15" t="n">
        <f aca="false">IF(BW11="Проти",1,0)</f>
        <v>0</v>
      </c>
      <c r="BZ11" s="15" t="n">
        <f aca="false">IF(BW11="Утримався",1,0)</f>
        <v>0</v>
      </c>
      <c r="CA11" s="16" t="s">
        <v>47</v>
      </c>
      <c r="CB11" s="15" t="n">
        <f aca="false">IF(CA11="За",1,0)</f>
        <v>1</v>
      </c>
      <c r="CC11" s="15" t="n">
        <f aca="false">IF(CA11="Проти",1,0)</f>
        <v>0</v>
      </c>
      <c r="CD11" s="15" t="n">
        <f aca="false">IF(CA11="Утримався",1,0)</f>
        <v>0</v>
      </c>
      <c r="CE11" s="8" t="s">
        <v>48</v>
      </c>
      <c r="CF11" s="15" t="n">
        <f aca="false">IF(CE11="За",1,0)</f>
        <v>0</v>
      </c>
      <c r="CG11" s="15" t="n">
        <f aca="false">IF(CE11="Проти",1,0)</f>
        <v>0</v>
      </c>
      <c r="CH11" s="15" t="n">
        <f aca="false">IF(CE11="Утримався",1,0)</f>
        <v>0</v>
      </c>
      <c r="CI11" s="8" t="s">
        <v>47</v>
      </c>
      <c r="CJ11" s="15" t="n">
        <f aca="false">IF(CI11="За",1,0)</f>
        <v>1</v>
      </c>
      <c r="CK11" s="15" t="n">
        <f aca="false">IF(CI11="Проти",1,0)</f>
        <v>0</v>
      </c>
      <c r="CL11" s="15" t="n">
        <f aca="false">IF(CI11="Утримався",1,0)</f>
        <v>0</v>
      </c>
      <c r="CM11" s="8" t="s">
        <v>47</v>
      </c>
      <c r="CN11" s="15" t="n">
        <f aca="false">IF(CM11="За",1,0)</f>
        <v>1</v>
      </c>
      <c r="CO11" s="15" t="n">
        <f aca="false">IF(CM11="Проти",1,0)</f>
        <v>0</v>
      </c>
      <c r="CP11" s="15" t="n">
        <f aca="false">IF(CM11="Утримався",1,0)</f>
        <v>0</v>
      </c>
      <c r="CQ11" s="8" t="s">
        <v>47</v>
      </c>
      <c r="CR11" s="15" t="n">
        <f aca="false">IF(CQ11="За",1,0)</f>
        <v>1</v>
      </c>
      <c r="CS11" s="15" t="n">
        <f aca="false">IF(CQ11="Проти",1,0)</f>
        <v>0</v>
      </c>
      <c r="CT11" s="15" t="n">
        <f aca="false">IF(CQ11="Утримався",1,0)</f>
        <v>0</v>
      </c>
      <c r="CU11" s="8" t="s">
        <v>48</v>
      </c>
      <c r="CV11" s="15" t="n">
        <f aca="false">IF(CU11="За",1,0)</f>
        <v>0</v>
      </c>
      <c r="CW11" s="15" t="n">
        <f aca="false">IF(CU11="Проти",1,0)</f>
        <v>0</v>
      </c>
      <c r="CX11" s="15" t="n">
        <f aca="false">IF(CU11="Утримався",1,0)</f>
        <v>0</v>
      </c>
      <c r="CY11" s="8" t="s">
        <v>47</v>
      </c>
      <c r="CZ11" s="15" t="n">
        <f aca="false">IF(CY11="За",1,0)</f>
        <v>1</v>
      </c>
      <c r="DA11" s="15" t="n">
        <f aca="false">IF(CY11="Проти",1,0)</f>
        <v>0</v>
      </c>
      <c r="DB11" s="15" t="n">
        <f aca="false">IF(CY11="Утримався",1,0)</f>
        <v>0</v>
      </c>
      <c r="DC11" s="8" t="s">
        <v>47</v>
      </c>
      <c r="DD11" s="15" t="n">
        <f aca="false">IF(DC11="За",1,0)</f>
        <v>1</v>
      </c>
      <c r="DE11" s="15" t="n">
        <f aca="false">IF(DC11="Проти",1,0)</f>
        <v>0</v>
      </c>
      <c r="DF11" s="15" t="n">
        <f aca="false">IF(DC11="Утримався",1,0)</f>
        <v>0</v>
      </c>
      <c r="DG11" s="8" t="s">
        <v>47</v>
      </c>
      <c r="DH11" s="15" t="n">
        <f aca="false">IF(DG11="За",1,0)</f>
        <v>1</v>
      </c>
      <c r="DI11" s="15" t="n">
        <f aca="false">IF(DG11="Проти",1,0)</f>
        <v>0</v>
      </c>
      <c r="DJ11" s="15" t="n">
        <f aca="false">IF(DG11="Утримався",1,0)</f>
        <v>0</v>
      </c>
      <c r="DK11" s="8" t="s">
        <v>47</v>
      </c>
      <c r="DL11" s="15" t="n">
        <f aca="false">IF(DK11="За",1,0)</f>
        <v>1</v>
      </c>
      <c r="DM11" s="15" t="n">
        <f aca="false">IF(DK11="Проти",1,0)</f>
        <v>0</v>
      </c>
      <c r="DN11" s="15" t="n">
        <f aca="false">IF(DK11="Утримався",1,0)</f>
        <v>0</v>
      </c>
      <c r="DO11" s="8" t="s">
        <v>47</v>
      </c>
      <c r="DP11" s="15" t="n">
        <f aca="false">IF(DO11="За",1,0)</f>
        <v>1</v>
      </c>
      <c r="DQ11" s="15" t="n">
        <f aca="false">IF(DO11="Проти",1,0)</f>
        <v>0</v>
      </c>
      <c r="DR11" s="15" t="n">
        <f aca="false">IF(DO11="Утримався",1,0)</f>
        <v>0</v>
      </c>
      <c r="DS11" s="8" t="s">
        <v>47</v>
      </c>
      <c r="DT11" s="15" t="n">
        <f aca="false">IF(DS11="За",1,0)</f>
        <v>1</v>
      </c>
      <c r="DU11" s="15" t="n">
        <f aca="false">IF(DS11="Проти",1,0)</f>
        <v>0</v>
      </c>
      <c r="DV11" s="15" t="n">
        <f aca="false">IF(DS11="Утримався",1,0)</f>
        <v>0</v>
      </c>
      <c r="DW11" s="8" t="s">
        <v>47</v>
      </c>
      <c r="DX11" s="15" t="n">
        <f aca="false">IF(DW11="За",1,0)</f>
        <v>1</v>
      </c>
      <c r="DY11" s="15" t="n">
        <f aca="false">IF(DW11="Проти",1,0)</f>
        <v>0</v>
      </c>
      <c r="DZ11" s="15" t="n">
        <f aca="false">IF(DW11="Утримався",1,0)</f>
        <v>0</v>
      </c>
      <c r="EA11" s="8" t="s">
        <v>47</v>
      </c>
      <c r="EB11" s="15" t="n">
        <f aca="false">IF(EA11="За",1,0)</f>
        <v>1</v>
      </c>
      <c r="EC11" s="15" t="n">
        <f aca="false">IF(EA11="Проти",1,0)</f>
        <v>0</v>
      </c>
      <c r="ED11" s="15" t="n">
        <f aca="false">IF(EA11="Утримався",1,0)</f>
        <v>0</v>
      </c>
      <c r="EE11" s="8" t="s">
        <v>48</v>
      </c>
      <c r="EF11" s="15" t="n">
        <f aca="false">IF(EE11="За",1,0)</f>
        <v>0</v>
      </c>
      <c r="EG11" s="15" t="n">
        <f aca="false">IF(EE11="Проти",1,0)</f>
        <v>0</v>
      </c>
      <c r="EH11" s="15" t="n">
        <f aca="false">IF(EE11="Утримався",1,0)</f>
        <v>0</v>
      </c>
      <c r="EI11" s="8" t="s">
        <v>47</v>
      </c>
      <c r="EJ11" s="15" t="n">
        <f aca="false">IF(EI9="За",1,0)</f>
        <v>1</v>
      </c>
      <c r="EK11" s="15" t="n">
        <f aca="false">IF(EI9="Проти",1,0)</f>
        <v>0</v>
      </c>
      <c r="EL11" s="15" t="n">
        <f aca="false">IF(EI9="Утримався",1,0)</f>
        <v>0</v>
      </c>
      <c r="EM11" s="17" t="n">
        <f aca="false">COUNTIF(C11:EI11,"за")</f>
        <v>29</v>
      </c>
      <c r="EN11" s="17" t="n">
        <f aca="false">COUNTIF(C11:EI11,"проти")</f>
        <v>0</v>
      </c>
      <c r="EO11" s="17" t="n">
        <f aca="false">COUNTIF(C11:EI11, "Утримався")</f>
        <v>0</v>
      </c>
      <c r="EP11" s="17" t="n">
        <f aca="false">SUM(EO11,EN11,EM11)</f>
        <v>29</v>
      </c>
      <c r="EQ11" s="17" t="str">
        <f aca="false">IF(EM11&gt;17,"Прийнято","Не прийнято")</f>
        <v>Прийнято</v>
      </c>
    </row>
    <row r="12" customFormat="false" ht="62.65" hidden="false" customHeight="true" outlineLevel="0" collapsed="false">
      <c r="A12" s="8" t="n">
        <v>7</v>
      </c>
      <c r="B12" s="14" t="s">
        <v>54</v>
      </c>
      <c r="C12" s="8" t="s">
        <v>47</v>
      </c>
      <c r="D12" s="15" t="n">
        <f aca="false">IF(C12="За",1,0)</f>
        <v>1</v>
      </c>
      <c r="E12" s="15" t="n">
        <f aca="false">IF(C12="Проти",1,0)</f>
        <v>0</v>
      </c>
      <c r="F12" s="15" t="n">
        <f aca="false">IF(C12="Утримався",1,0)</f>
        <v>0</v>
      </c>
      <c r="G12" s="8" t="s">
        <v>47</v>
      </c>
      <c r="H12" s="15" t="n">
        <f aca="false">IF(G12="За",1,0)</f>
        <v>1</v>
      </c>
      <c r="I12" s="15" t="n">
        <f aca="false">IF(G12="Проти",1,0)</f>
        <v>0</v>
      </c>
      <c r="J12" s="15" t="n">
        <f aca="false">IF(G12="Утримався",1,0)</f>
        <v>0</v>
      </c>
      <c r="K12" s="8" t="s">
        <v>48</v>
      </c>
      <c r="L12" s="15" t="n">
        <f aca="false">IF(K12="За",1,0)</f>
        <v>0</v>
      </c>
      <c r="M12" s="15" t="n">
        <f aca="false">IF(K12="Проти",1,0)</f>
        <v>0</v>
      </c>
      <c r="N12" s="15" t="n">
        <f aca="false">IF(K12="Утримався",1,0)</f>
        <v>0</v>
      </c>
      <c r="O12" s="8" t="s">
        <v>47</v>
      </c>
      <c r="P12" s="15" t="n">
        <f aca="false">IF(O12="За",1,0)</f>
        <v>1</v>
      </c>
      <c r="Q12" s="15" t="n">
        <f aca="false">IF(O12="Проти",1,0)</f>
        <v>0</v>
      </c>
      <c r="R12" s="15" t="n">
        <f aca="false">IF(O12="Утримався",1,0)</f>
        <v>0</v>
      </c>
      <c r="S12" s="8" t="s">
        <v>47</v>
      </c>
      <c r="T12" s="15" t="n">
        <f aca="false">IF(S12="За",1,0)</f>
        <v>1</v>
      </c>
      <c r="U12" s="15" t="n">
        <f aca="false">IF(S12="Проти",1,0)</f>
        <v>0</v>
      </c>
      <c r="V12" s="15" t="n">
        <f aca="false">IF(S12="Утримався",1,0)</f>
        <v>0</v>
      </c>
      <c r="W12" s="8" t="s">
        <v>47</v>
      </c>
      <c r="X12" s="15" t="n">
        <f aca="false">IF(W12="За",1,0)</f>
        <v>1</v>
      </c>
      <c r="Y12" s="15" t="n">
        <f aca="false">IF(W12="Проти",1,0)</f>
        <v>0</v>
      </c>
      <c r="Z12" s="15" t="n">
        <f aca="false">IF(W12="Утримався",1,0)</f>
        <v>0</v>
      </c>
      <c r="AA12" s="8" t="s">
        <v>47</v>
      </c>
      <c r="AB12" s="15" t="n">
        <f aca="false">IF(AA12="За",1,0)</f>
        <v>1</v>
      </c>
      <c r="AC12" s="15" t="n">
        <f aca="false">IF(AA12="Проти",1,0)</f>
        <v>0</v>
      </c>
      <c r="AD12" s="15" t="n">
        <f aca="false">IF(AA12="Утримався",1,0)</f>
        <v>0</v>
      </c>
      <c r="AE12" s="8" t="s">
        <v>47</v>
      </c>
      <c r="AF12" s="15" t="n">
        <f aca="false">IF(AE12="За",1,0)</f>
        <v>1</v>
      </c>
      <c r="AG12" s="15" t="n">
        <f aca="false">IF(AE12="Проти",1,0)</f>
        <v>0</v>
      </c>
      <c r="AH12" s="15" t="n">
        <f aca="false">IF(AE12="Утримався",1,0)</f>
        <v>0</v>
      </c>
      <c r="AI12" s="8" t="s">
        <v>47</v>
      </c>
      <c r="AJ12" s="15" t="n">
        <f aca="false">IF(AI12="За",1,0)</f>
        <v>1</v>
      </c>
      <c r="AK12" s="15" t="n">
        <f aca="false">IF(AI12="Проти",1,0)</f>
        <v>0</v>
      </c>
      <c r="AL12" s="15" t="n">
        <f aca="false">IF(AI12="Утримався",1,0)</f>
        <v>0</v>
      </c>
      <c r="AM12" s="8" t="s">
        <v>47</v>
      </c>
      <c r="AN12" s="15" t="n">
        <f aca="false">IF(AM12="За",1,0)</f>
        <v>1</v>
      </c>
      <c r="AO12" s="15" t="n">
        <f aca="false">IF(AM12="Проти",1,0)</f>
        <v>0</v>
      </c>
      <c r="AP12" s="15" t="n">
        <f aca="false">IF(AM12="Утримався",1,0)</f>
        <v>0</v>
      </c>
      <c r="AQ12" s="8" t="s">
        <v>47</v>
      </c>
      <c r="AR12" s="15" t="n">
        <f aca="false">IF(AQ12="За",1,0)</f>
        <v>1</v>
      </c>
      <c r="AS12" s="15" t="n">
        <f aca="false">IF(AQ12="Проти",1,0)</f>
        <v>0</v>
      </c>
      <c r="AT12" s="15" t="n">
        <f aca="false">IF(AQ12="Утримався",1,0)</f>
        <v>0</v>
      </c>
      <c r="AU12" s="8" t="s">
        <v>47</v>
      </c>
      <c r="AV12" s="15" t="n">
        <f aca="false">IF(AU12="За",1,0)</f>
        <v>1</v>
      </c>
      <c r="AW12" s="15" t="n">
        <f aca="false">IF(AU12="Проти",1,0)</f>
        <v>0</v>
      </c>
      <c r="AX12" s="15" t="n">
        <f aca="false">IF(AU12="Утримався",1,0)</f>
        <v>0</v>
      </c>
      <c r="AY12" s="16" t="s">
        <v>47</v>
      </c>
      <c r="AZ12" s="15" t="n">
        <f aca="false">IF(AY12="За",1,0)</f>
        <v>1</v>
      </c>
      <c r="BA12" s="15" t="n">
        <f aca="false">IF(AY12="Проти",1,0)</f>
        <v>0</v>
      </c>
      <c r="BB12" s="15" t="n">
        <f aca="false">IF(AY12="Утримався",1,0)</f>
        <v>0</v>
      </c>
      <c r="BC12" s="8" t="s">
        <v>47</v>
      </c>
      <c r="BD12" s="15" t="n">
        <f aca="false">IF(BC12="За",1,0)</f>
        <v>1</v>
      </c>
      <c r="BE12" s="15" t="n">
        <f aca="false">IF(BC12="Проти",1,0)</f>
        <v>0</v>
      </c>
      <c r="BF12" s="15" t="n">
        <f aca="false">IF(BC12="Утримався",1,0)</f>
        <v>0</v>
      </c>
      <c r="BG12" s="8" t="s">
        <v>47</v>
      </c>
      <c r="BH12" s="15" t="n">
        <f aca="false">IF(BG12="За",1,0)</f>
        <v>1</v>
      </c>
      <c r="BI12" s="15" t="n">
        <f aca="false">IF(BG12="Проти",1,0)</f>
        <v>0</v>
      </c>
      <c r="BJ12" s="15" t="n">
        <f aca="false">IF(BG12="Утримався",1,0)</f>
        <v>0</v>
      </c>
      <c r="BK12" s="8" t="s">
        <v>47</v>
      </c>
      <c r="BL12" s="15" t="n">
        <f aca="false">IF(BK12="За",1,0)</f>
        <v>1</v>
      </c>
      <c r="BM12" s="15" t="n">
        <f aca="false">IF(BK12="Проти",1,0)</f>
        <v>0</v>
      </c>
      <c r="BN12" s="15" t="n">
        <f aca="false">IF(BK12="Утримався",1,0)</f>
        <v>0</v>
      </c>
      <c r="BO12" s="8" t="s">
        <v>48</v>
      </c>
      <c r="BP12" s="15" t="n">
        <f aca="false">IF(BO12="За",1,0)</f>
        <v>0</v>
      </c>
      <c r="BQ12" s="15" t="n">
        <f aca="false">IF(BO12="Проти",1,0)</f>
        <v>0</v>
      </c>
      <c r="BR12" s="15" t="n">
        <f aca="false">IF(BO12="Утримався",1,0)</f>
        <v>0</v>
      </c>
      <c r="BS12" s="8" t="s">
        <v>48</v>
      </c>
      <c r="BT12" s="15" t="n">
        <f aca="false">IF(BS12="За",1,0)</f>
        <v>0</v>
      </c>
      <c r="BU12" s="15" t="n">
        <f aca="false">IF(BS12="Проти",1,0)</f>
        <v>0</v>
      </c>
      <c r="BV12" s="15" t="n">
        <f aca="false">IF(BS12="Утримався",1,0)</f>
        <v>0</v>
      </c>
      <c r="BW12" s="8" t="s">
        <v>47</v>
      </c>
      <c r="BX12" s="15" t="n">
        <f aca="false">IF(BW12="За",1,0)</f>
        <v>1</v>
      </c>
      <c r="BY12" s="15" t="n">
        <f aca="false">IF(BW12="Проти",1,0)</f>
        <v>0</v>
      </c>
      <c r="BZ12" s="15" t="n">
        <f aca="false">IF(BW12="Утримався",1,0)</f>
        <v>0</v>
      </c>
      <c r="CA12" s="16" t="s">
        <v>47</v>
      </c>
      <c r="CB12" s="15" t="n">
        <f aca="false">IF(CA12="За",1,0)</f>
        <v>1</v>
      </c>
      <c r="CC12" s="15" t="n">
        <f aca="false">IF(CA12="Проти",1,0)</f>
        <v>0</v>
      </c>
      <c r="CD12" s="15" t="n">
        <f aca="false">IF(CA12="Утримався",1,0)</f>
        <v>0</v>
      </c>
      <c r="CE12" s="8" t="s">
        <v>48</v>
      </c>
      <c r="CF12" s="15" t="n">
        <f aca="false">IF(CE12="За",1,0)</f>
        <v>0</v>
      </c>
      <c r="CG12" s="15" t="n">
        <f aca="false">IF(CE12="Проти",1,0)</f>
        <v>0</v>
      </c>
      <c r="CH12" s="15" t="n">
        <f aca="false">IF(CE12="Утримався",1,0)</f>
        <v>0</v>
      </c>
      <c r="CI12" s="8" t="s">
        <v>47</v>
      </c>
      <c r="CJ12" s="15" t="n">
        <f aca="false">IF(CI12="За",1,0)</f>
        <v>1</v>
      </c>
      <c r="CK12" s="15" t="n">
        <f aca="false">IF(CI12="Проти",1,0)</f>
        <v>0</v>
      </c>
      <c r="CL12" s="15" t="n">
        <f aca="false">IF(CI12="Утримався",1,0)</f>
        <v>0</v>
      </c>
      <c r="CM12" s="8" t="s">
        <v>47</v>
      </c>
      <c r="CN12" s="15" t="n">
        <f aca="false">IF(CM12="За",1,0)</f>
        <v>1</v>
      </c>
      <c r="CO12" s="15" t="n">
        <f aca="false">IF(CM12="Проти",1,0)</f>
        <v>0</v>
      </c>
      <c r="CP12" s="15" t="n">
        <f aca="false">IF(CM12="Утримався",1,0)</f>
        <v>0</v>
      </c>
      <c r="CQ12" s="8" t="s">
        <v>47</v>
      </c>
      <c r="CR12" s="15" t="n">
        <f aca="false">IF(CQ12="За",1,0)</f>
        <v>1</v>
      </c>
      <c r="CS12" s="15" t="n">
        <f aca="false">IF(CQ12="Проти",1,0)</f>
        <v>0</v>
      </c>
      <c r="CT12" s="15" t="n">
        <f aca="false">IF(CQ12="Утримався",1,0)</f>
        <v>0</v>
      </c>
      <c r="CU12" s="8" t="s">
        <v>48</v>
      </c>
      <c r="CV12" s="15" t="n">
        <f aca="false">IF(CU12="За",1,0)</f>
        <v>0</v>
      </c>
      <c r="CW12" s="15" t="n">
        <f aca="false">IF(CU12="Проти",1,0)</f>
        <v>0</v>
      </c>
      <c r="CX12" s="15" t="n">
        <f aca="false">IF(CU12="Утримався",1,0)</f>
        <v>0</v>
      </c>
      <c r="CY12" s="8" t="s">
        <v>47</v>
      </c>
      <c r="CZ12" s="15" t="n">
        <f aca="false">IF(CY12="За",1,0)</f>
        <v>1</v>
      </c>
      <c r="DA12" s="15" t="n">
        <f aca="false">IF(CY12="Проти",1,0)</f>
        <v>0</v>
      </c>
      <c r="DB12" s="15" t="n">
        <f aca="false">IF(CY12="Утримався",1,0)</f>
        <v>0</v>
      </c>
      <c r="DC12" s="8" t="s">
        <v>47</v>
      </c>
      <c r="DD12" s="15" t="n">
        <f aca="false">IF(DC12="За",1,0)</f>
        <v>1</v>
      </c>
      <c r="DE12" s="15" t="n">
        <f aca="false">IF(DC12="Проти",1,0)</f>
        <v>0</v>
      </c>
      <c r="DF12" s="15" t="n">
        <f aca="false">IF(DC12="Утримався",1,0)</f>
        <v>0</v>
      </c>
      <c r="DG12" s="8" t="s">
        <v>47</v>
      </c>
      <c r="DH12" s="15" t="n">
        <f aca="false">IF(DG12="За",1,0)</f>
        <v>1</v>
      </c>
      <c r="DI12" s="15" t="n">
        <f aca="false">IF(DG12="Проти",1,0)</f>
        <v>0</v>
      </c>
      <c r="DJ12" s="15" t="n">
        <f aca="false">IF(DG12="Утримався",1,0)</f>
        <v>0</v>
      </c>
      <c r="DK12" s="8" t="s">
        <v>47</v>
      </c>
      <c r="DL12" s="15" t="n">
        <f aca="false">IF(DK12="За",1,0)</f>
        <v>1</v>
      </c>
      <c r="DM12" s="15" t="n">
        <f aca="false">IF(DK12="Проти",1,0)</f>
        <v>0</v>
      </c>
      <c r="DN12" s="15" t="n">
        <f aca="false">IF(DK12="Утримався",1,0)</f>
        <v>0</v>
      </c>
      <c r="DO12" s="8" t="s">
        <v>47</v>
      </c>
      <c r="DP12" s="15" t="n">
        <f aca="false">IF(DO12="За",1,0)</f>
        <v>1</v>
      </c>
      <c r="DQ12" s="15" t="n">
        <f aca="false">IF(DO12="Проти",1,0)</f>
        <v>0</v>
      </c>
      <c r="DR12" s="15" t="n">
        <f aca="false">IF(DO12="Утримався",1,0)</f>
        <v>0</v>
      </c>
      <c r="DS12" s="8" t="s">
        <v>47</v>
      </c>
      <c r="DT12" s="15" t="n">
        <f aca="false">IF(DS12="За",1,0)</f>
        <v>1</v>
      </c>
      <c r="DU12" s="15" t="n">
        <f aca="false">IF(DS12="Проти",1,0)</f>
        <v>0</v>
      </c>
      <c r="DV12" s="15" t="n">
        <f aca="false">IF(DS12="Утримався",1,0)</f>
        <v>0</v>
      </c>
      <c r="DW12" s="8" t="s">
        <v>47</v>
      </c>
      <c r="DX12" s="15" t="n">
        <f aca="false">IF(DW12="За",1,0)</f>
        <v>1</v>
      </c>
      <c r="DY12" s="15" t="n">
        <f aca="false">IF(DW12="Проти",1,0)</f>
        <v>0</v>
      </c>
      <c r="DZ12" s="15" t="n">
        <f aca="false">IF(DW12="Утримався",1,0)</f>
        <v>0</v>
      </c>
      <c r="EA12" s="8" t="s">
        <v>47</v>
      </c>
      <c r="EB12" s="15" t="n">
        <f aca="false">IF(EA12="За",1,0)</f>
        <v>1</v>
      </c>
      <c r="EC12" s="15" t="n">
        <f aca="false">IF(EA12="Проти",1,0)</f>
        <v>0</v>
      </c>
      <c r="ED12" s="15" t="n">
        <f aca="false">IF(EA12="Утримався",1,0)</f>
        <v>0</v>
      </c>
      <c r="EE12" s="8" t="s">
        <v>48</v>
      </c>
      <c r="EF12" s="15" t="n">
        <f aca="false">IF(EE12="За",1,0)</f>
        <v>0</v>
      </c>
      <c r="EG12" s="15" t="n">
        <f aca="false">IF(EE12="Проти",1,0)</f>
        <v>0</v>
      </c>
      <c r="EH12" s="15" t="n">
        <f aca="false">IF(EE12="Утримався",1,0)</f>
        <v>0</v>
      </c>
      <c r="EI12" s="8" t="s">
        <v>47</v>
      </c>
      <c r="EJ12" s="15" t="n">
        <f aca="false">IF(EI11="За",1,0)</f>
        <v>1</v>
      </c>
      <c r="EK12" s="15" t="n">
        <f aca="false">IF(EI11="Проти",1,0)</f>
        <v>0</v>
      </c>
      <c r="EL12" s="15" t="n">
        <f aca="false">IF(EI11="Утримався",1,0)</f>
        <v>0</v>
      </c>
      <c r="EM12" s="17" t="n">
        <f aca="false">COUNTIF(C12:EI12,"за")</f>
        <v>29</v>
      </c>
      <c r="EN12" s="17" t="n">
        <f aca="false">COUNTIF(C12:EI12,"проти")</f>
        <v>0</v>
      </c>
      <c r="EO12" s="17" t="n">
        <f aca="false">COUNTIF(C12:EI12, "Утримався")</f>
        <v>0</v>
      </c>
      <c r="EP12" s="17" t="n">
        <f aca="false">SUM(EO12,EN12,EM12)</f>
        <v>29</v>
      </c>
      <c r="EQ12" s="17" t="str">
        <f aca="false">IF(EM12&gt;17,"Прийнято","Не прийнято")</f>
        <v>Прийнято</v>
      </c>
    </row>
    <row r="13" customFormat="false" ht="66.65" hidden="false" customHeight="true" outlineLevel="0" collapsed="false">
      <c r="A13" s="8" t="n">
        <v>8</v>
      </c>
      <c r="B13" s="14" t="s">
        <v>55</v>
      </c>
      <c r="C13" s="8" t="s">
        <v>47</v>
      </c>
      <c r="D13" s="15" t="n">
        <f aca="false">IF(C13="За",1,0)</f>
        <v>1</v>
      </c>
      <c r="E13" s="15" t="n">
        <f aca="false">IF(C13="Проти",1,0)</f>
        <v>0</v>
      </c>
      <c r="F13" s="15" t="n">
        <f aca="false">IF(C13="Утримався",1,0)</f>
        <v>0</v>
      </c>
      <c r="G13" s="8" t="s">
        <v>47</v>
      </c>
      <c r="H13" s="15" t="n">
        <f aca="false">IF(G13="За",1,0)</f>
        <v>1</v>
      </c>
      <c r="I13" s="15" t="n">
        <f aca="false">IF(G13="Проти",1,0)</f>
        <v>0</v>
      </c>
      <c r="J13" s="15" t="n">
        <f aca="false">IF(G13="Утримався",1,0)</f>
        <v>0</v>
      </c>
      <c r="K13" s="8" t="s">
        <v>48</v>
      </c>
      <c r="L13" s="15" t="n">
        <f aca="false">IF(K13="За",1,0)</f>
        <v>0</v>
      </c>
      <c r="M13" s="15" t="n">
        <f aca="false">IF(K13="Проти",1,0)</f>
        <v>0</v>
      </c>
      <c r="N13" s="15" t="n">
        <f aca="false">IF(K13="Утримався",1,0)</f>
        <v>0</v>
      </c>
      <c r="O13" s="8" t="s">
        <v>47</v>
      </c>
      <c r="P13" s="15" t="n">
        <f aca="false">IF(O13="За",1,0)</f>
        <v>1</v>
      </c>
      <c r="Q13" s="15" t="n">
        <f aca="false">IF(O13="Проти",1,0)</f>
        <v>0</v>
      </c>
      <c r="R13" s="15" t="n">
        <f aca="false">IF(O13="Утримався",1,0)</f>
        <v>0</v>
      </c>
      <c r="S13" s="8" t="s">
        <v>47</v>
      </c>
      <c r="T13" s="15" t="n">
        <f aca="false">IF(S13="За",1,0)</f>
        <v>1</v>
      </c>
      <c r="U13" s="15" t="n">
        <f aca="false">IF(S13="Проти",1,0)</f>
        <v>0</v>
      </c>
      <c r="V13" s="15" t="n">
        <f aca="false">IF(S13="Утримався",1,0)</f>
        <v>0</v>
      </c>
      <c r="W13" s="8" t="s">
        <v>47</v>
      </c>
      <c r="X13" s="15" t="n">
        <f aca="false">IF(W13="За",1,0)</f>
        <v>1</v>
      </c>
      <c r="Y13" s="15" t="n">
        <f aca="false">IF(W13="Проти",1,0)</f>
        <v>0</v>
      </c>
      <c r="Z13" s="15" t="n">
        <f aca="false">IF(W13="Утримався",1,0)</f>
        <v>0</v>
      </c>
      <c r="AA13" s="8" t="s">
        <v>47</v>
      </c>
      <c r="AB13" s="15" t="n">
        <f aca="false">IF(AA13="За",1,0)</f>
        <v>1</v>
      </c>
      <c r="AC13" s="15" t="n">
        <f aca="false">IF(AA13="Проти",1,0)</f>
        <v>0</v>
      </c>
      <c r="AD13" s="15" t="n">
        <f aca="false">IF(AA13="Утримався",1,0)</f>
        <v>0</v>
      </c>
      <c r="AE13" s="8" t="s">
        <v>47</v>
      </c>
      <c r="AF13" s="15" t="n">
        <f aca="false">IF(AE13="За",1,0)</f>
        <v>1</v>
      </c>
      <c r="AG13" s="15" t="n">
        <f aca="false">IF(AE13="Проти",1,0)</f>
        <v>0</v>
      </c>
      <c r="AH13" s="15" t="n">
        <f aca="false">IF(AE13="Утримався",1,0)</f>
        <v>0</v>
      </c>
      <c r="AI13" s="8" t="s">
        <v>47</v>
      </c>
      <c r="AJ13" s="15" t="n">
        <f aca="false">IF(AI13="За",1,0)</f>
        <v>1</v>
      </c>
      <c r="AK13" s="15" t="n">
        <f aca="false">IF(AI13="Проти",1,0)</f>
        <v>0</v>
      </c>
      <c r="AL13" s="15" t="n">
        <f aca="false">IF(AI13="Утримався",1,0)</f>
        <v>0</v>
      </c>
      <c r="AM13" s="8" t="s">
        <v>47</v>
      </c>
      <c r="AN13" s="15" t="n">
        <f aca="false">IF(AM13="За",1,0)</f>
        <v>1</v>
      </c>
      <c r="AO13" s="15" t="n">
        <f aca="false">IF(AM13="Проти",1,0)</f>
        <v>0</v>
      </c>
      <c r="AP13" s="15" t="n">
        <f aca="false">IF(AM13="Утримався",1,0)</f>
        <v>0</v>
      </c>
      <c r="AQ13" s="8" t="s">
        <v>47</v>
      </c>
      <c r="AR13" s="15" t="n">
        <f aca="false">IF(AQ13="За",1,0)</f>
        <v>1</v>
      </c>
      <c r="AS13" s="15" t="n">
        <f aca="false">IF(AQ13="Проти",1,0)</f>
        <v>0</v>
      </c>
      <c r="AT13" s="15" t="n">
        <f aca="false">IF(AQ13="Утримався",1,0)</f>
        <v>0</v>
      </c>
      <c r="AU13" s="8" t="s">
        <v>47</v>
      </c>
      <c r="AV13" s="15" t="n">
        <f aca="false">IF(AU13="За",1,0)</f>
        <v>1</v>
      </c>
      <c r="AW13" s="15" t="n">
        <f aca="false">IF(AU13="Проти",1,0)</f>
        <v>0</v>
      </c>
      <c r="AX13" s="15" t="n">
        <f aca="false">IF(AU13="Утримався",1,0)</f>
        <v>0</v>
      </c>
      <c r="AY13" s="16" t="s">
        <v>47</v>
      </c>
      <c r="AZ13" s="15" t="n">
        <f aca="false">IF(AY13="За",1,0)</f>
        <v>1</v>
      </c>
      <c r="BA13" s="15" t="n">
        <f aca="false">IF(AY13="Проти",1,0)</f>
        <v>0</v>
      </c>
      <c r="BB13" s="15" t="n">
        <f aca="false">IF(AY13="Утримався",1,0)</f>
        <v>0</v>
      </c>
      <c r="BC13" s="8" t="s">
        <v>47</v>
      </c>
      <c r="BD13" s="15" t="n">
        <f aca="false">IF(BC13="За",1,0)</f>
        <v>1</v>
      </c>
      <c r="BE13" s="15" t="n">
        <f aca="false">IF(BC13="Проти",1,0)</f>
        <v>0</v>
      </c>
      <c r="BF13" s="15" t="n">
        <f aca="false">IF(BC13="Утримався",1,0)</f>
        <v>0</v>
      </c>
      <c r="BG13" s="8" t="s">
        <v>47</v>
      </c>
      <c r="BH13" s="15" t="n">
        <f aca="false">IF(BG13="За",1,0)</f>
        <v>1</v>
      </c>
      <c r="BI13" s="15" t="n">
        <f aca="false">IF(BG13="Проти",1,0)</f>
        <v>0</v>
      </c>
      <c r="BJ13" s="15" t="n">
        <f aca="false">IF(BG13="Утримався",1,0)</f>
        <v>0</v>
      </c>
      <c r="BK13" s="8" t="s">
        <v>47</v>
      </c>
      <c r="BL13" s="15" t="n">
        <f aca="false">IF(BK13="За",1,0)</f>
        <v>1</v>
      </c>
      <c r="BM13" s="15" t="n">
        <f aca="false">IF(BK13="Проти",1,0)</f>
        <v>0</v>
      </c>
      <c r="BN13" s="15" t="n">
        <f aca="false">IF(BK13="Утримався",1,0)</f>
        <v>0</v>
      </c>
      <c r="BO13" s="8" t="s">
        <v>48</v>
      </c>
      <c r="BP13" s="15" t="n">
        <f aca="false">IF(BO13="За",1,0)</f>
        <v>0</v>
      </c>
      <c r="BQ13" s="15" t="n">
        <f aca="false">IF(BO13="Проти",1,0)</f>
        <v>0</v>
      </c>
      <c r="BR13" s="15" t="n">
        <f aca="false">IF(BO13="Утримався",1,0)</f>
        <v>0</v>
      </c>
      <c r="BS13" s="8" t="s">
        <v>48</v>
      </c>
      <c r="BT13" s="15" t="n">
        <f aca="false">IF(BS13="За",1,0)</f>
        <v>0</v>
      </c>
      <c r="BU13" s="15" t="n">
        <f aca="false">IF(BS13="Проти",1,0)</f>
        <v>0</v>
      </c>
      <c r="BV13" s="15" t="n">
        <f aca="false">IF(BS13="Утримався",1,0)</f>
        <v>0</v>
      </c>
      <c r="BW13" s="8" t="s">
        <v>47</v>
      </c>
      <c r="BX13" s="15" t="n">
        <f aca="false">IF(BW13="За",1,0)</f>
        <v>1</v>
      </c>
      <c r="BY13" s="15" t="n">
        <f aca="false">IF(BW13="Проти",1,0)</f>
        <v>0</v>
      </c>
      <c r="BZ13" s="15" t="n">
        <f aca="false">IF(BW13="Утримався",1,0)</f>
        <v>0</v>
      </c>
      <c r="CA13" s="16" t="s">
        <v>47</v>
      </c>
      <c r="CB13" s="15" t="n">
        <f aca="false">IF(CA13="За",1,0)</f>
        <v>1</v>
      </c>
      <c r="CC13" s="15" t="n">
        <f aca="false">IF(CA13="Проти",1,0)</f>
        <v>0</v>
      </c>
      <c r="CD13" s="15" t="n">
        <f aca="false">IF(CA13="Утримався",1,0)</f>
        <v>0</v>
      </c>
      <c r="CE13" s="8" t="s">
        <v>48</v>
      </c>
      <c r="CF13" s="15" t="n">
        <f aca="false">IF(CE13="За",1,0)</f>
        <v>0</v>
      </c>
      <c r="CG13" s="15" t="n">
        <f aca="false">IF(CE13="Проти",1,0)</f>
        <v>0</v>
      </c>
      <c r="CH13" s="15" t="n">
        <f aca="false">IF(CE13="Утримався",1,0)</f>
        <v>0</v>
      </c>
      <c r="CI13" s="8" t="s">
        <v>47</v>
      </c>
      <c r="CJ13" s="15" t="n">
        <f aca="false">IF(CI13="За",1,0)</f>
        <v>1</v>
      </c>
      <c r="CK13" s="15" t="n">
        <f aca="false">IF(CI13="Проти",1,0)</f>
        <v>0</v>
      </c>
      <c r="CL13" s="15" t="n">
        <f aca="false">IF(CI13="Утримався",1,0)</f>
        <v>0</v>
      </c>
      <c r="CM13" s="8" t="s">
        <v>47</v>
      </c>
      <c r="CN13" s="15" t="n">
        <f aca="false">IF(CM13="За",1,0)</f>
        <v>1</v>
      </c>
      <c r="CO13" s="15" t="n">
        <f aca="false">IF(CM13="Проти",1,0)</f>
        <v>0</v>
      </c>
      <c r="CP13" s="15" t="n">
        <f aca="false">IF(CM13="Утримався",1,0)</f>
        <v>0</v>
      </c>
      <c r="CQ13" s="8" t="s">
        <v>47</v>
      </c>
      <c r="CR13" s="15" t="n">
        <f aca="false">IF(CQ13="За",1,0)</f>
        <v>1</v>
      </c>
      <c r="CS13" s="15" t="n">
        <f aca="false">IF(CQ13="Проти",1,0)</f>
        <v>0</v>
      </c>
      <c r="CT13" s="15" t="n">
        <f aca="false">IF(CQ13="Утримався",1,0)</f>
        <v>0</v>
      </c>
      <c r="CU13" s="8" t="s">
        <v>48</v>
      </c>
      <c r="CV13" s="15" t="n">
        <f aca="false">IF(CU13="За",1,0)</f>
        <v>0</v>
      </c>
      <c r="CW13" s="15" t="n">
        <f aca="false">IF(CU13="Проти",1,0)</f>
        <v>0</v>
      </c>
      <c r="CX13" s="15" t="n">
        <f aca="false">IF(CU13="Утримався",1,0)</f>
        <v>0</v>
      </c>
      <c r="CY13" s="8" t="s">
        <v>47</v>
      </c>
      <c r="CZ13" s="15" t="n">
        <f aca="false">IF(CY13="За",1,0)</f>
        <v>1</v>
      </c>
      <c r="DA13" s="15" t="n">
        <f aca="false">IF(CY13="Проти",1,0)</f>
        <v>0</v>
      </c>
      <c r="DB13" s="15" t="n">
        <f aca="false">IF(CY13="Утримався",1,0)</f>
        <v>0</v>
      </c>
      <c r="DC13" s="8" t="s">
        <v>47</v>
      </c>
      <c r="DD13" s="15" t="n">
        <f aca="false">IF(DC13="За",1,0)</f>
        <v>1</v>
      </c>
      <c r="DE13" s="15" t="n">
        <f aca="false">IF(DC13="Проти",1,0)</f>
        <v>0</v>
      </c>
      <c r="DF13" s="15" t="n">
        <f aca="false">IF(DC13="Утримався",1,0)</f>
        <v>0</v>
      </c>
      <c r="DG13" s="8" t="s">
        <v>47</v>
      </c>
      <c r="DH13" s="15" t="n">
        <f aca="false">IF(DG13="За",1,0)</f>
        <v>1</v>
      </c>
      <c r="DI13" s="15" t="n">
        <f aca="false">IF(DG13="Проти",1,0)</f>
        <v>0</v>
      </c>
      <c r="DJ13" s="15" t="n">
        <f aca="false">IF(DG13="Утримався",1,0)</f>
        <v>0</v>
      </c>
      <c r="DK13" s="8" t="s">
        <v>47</v>
      </c>
      <c r="DL13" s="15" t="n">
        <f aca="false">IF(DK13="За",1,0)</f>
        <v>1</v>
      </c>
      <c r="DM13" s="15" t="n">
        <f aca="false">IF(DK13="Проти",1,0)</f>
        <v>0</v>
      </c>
      <c r="DN13" s="15" t="n">
        <f aca="false">IF(DK13="Утримався",1,0)</f>
        <v>0</v>
      </c>
      <c r="DO13" s="8" t="s">
        <v>47</v>
      </c>
      <c r="DP13" s="15" t="n">
        <f aca="false">IF(DO13="За",1,0)</f>
        <v>1</v>
      </c>
      <c r="DQ13" s="15" t="n">
        <f aca="false">IF(DO13="Проти",1,0)</f>
        <v>0</v>
      </c>
      <c r="DR13" s="15" t="n">
        <f aca="false">IF(DO13="Утримався",1,0)</f>
        <v>0</v>
      </c>
      <c r="DS13" s="8" t="s">
        <v>47</v>
      </c>
      <c r="DT13" s="15" t="n">
        <f aca="false">IF(DS13="За",1,0)</f>
        <v>1</v>
      </c>
      <c r="DU13" s="15" t="n">
        <f aca="false">IF(DS13="Проти",1,0)</f>
        <v>0</v>
      </c>
      <c r="DV13" s="15" t="n">
        <f aca="false">IF(DS13="Утримався",1,0)</f>
        <v>0</v>
      </c>
      <c r="DW13" s="8" t="s">
        <v>47</v>
      </c>
      <c r="DX13" s="15" t="n">
        <f aca="false">IF(DW13="За",1,0)</f>
        <v>1</v>
      </c>
      <c r="DY13" s="15" t="n">
        <f aca="false">IF(DW13="Проти",1,0)</f>
        <v>0</v>
      </c>
      <c r="DZ13" s="15" t="n">
        <f aca="false">IF(DW13="Утримався",1,0)</f>
        <v>0</v>
      </c>
      <c r="EA13" s="8" t="s">
        <v>47</v>
      </c>
      <c r="EB13" s="15" t="n">
        <f aca="false">IF(EA13="За",1,0)</f>
        <v>1</v>
      </c>
      <c r="EC13" s="15" t="n">
        <f aca="false">IF(EA13="Проти",1,0)</f>
        <v>0</v>
      </c>
      <c r="ED13" s="15" t="n">
        <f aca="false">IF(EA13="Утримався",1,0)</f>
        <v>0</v>
      </c>
      <c r="EE13" s="8" t="s">
        <v>48</v>
      </c>
      <c r="EF13" s="15" t="n">
        <f aca="false">IF(EE13="За",1,0)</f>
        <v>0</v>
      </c>
      <c r="EG13" s="15" t="n">
        <f aca="false">IF(EE13="Проти",1,0)</f>
        <v>0</v>
      </c>
      <c r="EH13" s="15" t="n">
        <f aca="false">IF(EE13="Утримався",1,0)</f>
        <v>0</v>
      </c>
      <c r="EI13" s="8" t="s">
        <v>47</v>
      </c>
      <c r="EJ13" s="15" t="n">
        <f aca="false">IF(EI11="За",1,0)</f>
        <v>1</v>
      </c>
      <c r="EK13" s="15" t="n">
        <f aca="false">IF(EI11="Проти",1,0)</f>
        <v>0</v>
      </c>
      <c r="EL13" s="15" t="n">
        <f aca="false">IF(EI11="Утримався",1,0)</f>
        <v>0</v>
      </c>
      <c r="EM13" s="17" t="n">
        <f aca="false">COUNTIF(C13:EI13,"за")</f>
        <v>29</v>
      </c>
      <c r="EN13" s="17" t="n">
        <f aca="false">COUNTIF(C13:EI13,"проти")</f>
        <v>0</v>
      </c>
      <c r="EO13" s="17" t="n">
        <f aca="false">COUNTIF(C13:EI13, "Утримався")</f>
        <v>0</v>
      </c>
      <c r="EP13" s="17" t="n">
        <f aca="false">SUM(EO13,EN13,EM13)</f>
        <v>29</v>
      </c>
      <c r="EQ13" s="17" t="str">
        <f aca="false">IF(EM13&gt;17,"Прийнято","Не прийнято")</f>
        <v>Прийнято</v>
      </c>
    </row>
    <row r="14" customFormat="false" ht="66.65" hidden="false" customHeight="true" outlineLevel="0" collapsed="false">
      <c r="A14" s="8" t="n">
        <v>9</v>
      </c>
      <c r="B14" s="14" t="s">
        <v>56</v>
      </c>
      <c r="C14" s="8" t="s">
        <v>47</v>
      </c>
      <c r="D14" s="15"/>
      <c r="E14" s="15"/>
      <c r="F14" s="15"/>
      <c r="G14" s="8" t="s">
        <v>47</v>
      </c>
      <c r="H14" s="15"/>
      <c r="I14" s="15"/>
      <c r="J14" s="15"/>
      <c r="K14" s="8" t="s">
        <v>48</v>
      </c>
      <c r="L14" s="15"/>
      <c r="M14" s="15"/>
      <c r="N14" s="15"/>
      <c r="O14" s="8" t="s">
        <v>47</v>
      </c>
      <c r="P14" s="15"/>
      <c r="Q14" s="15"/>
      <c r="R14" s="15"/>
      <c r="S14" s="8" t="s">
        <v>47</v>
      </c>
      <c r="T14" s="15"/>
      <c r="U14" s="15"/>
      <c r="V14" s="15"/>
      <c r="W14" s="8" t="s">
        <v>47</v>
      </c>
      <c r="X14" s="15"/>
      <c r="Y14" s="15"/>
      <c r="Z14" s="15"/>
      <c r="AA14" s="8" t="s">
        <v>47</v>
      </c>
      <c r="AB14" s="15"/>
      <c r="AC14" s="15"/>
      <c r="AD14" s="15"/>
      <c r="AE14" s="8" t="s">
        <v>47</v>
      </c>
      <c r="AF14" s="15"/>
      <c r="AG14" s="15"/>
      <c r="AH14" s="15"/>
      <c r="AI14" s="8" t="s">
        <v>47</v>
      </c>
      <c r="AJ14" s="15"/>
      <c r="AK14" s="15"/>
      <c r="AL14" s="15"/>
      <c r="AM14" s="8" t="s">
        <v>47</v>
      </c>
      <c r="AN14" s="15"/>
      <c r="AO14" s="15"/>
      <c r="AP14" s="15"/>
      <c r="AQ14" s="8" t="s">
        <v>47</v>
      </c>
      <c r="AR14" s="15"/>
      <c r="AS14" s="15"/>
      <c r="AT14" s="15"/>
      <c r="AU14" s="8" t="s">
        <v>47</v>
      </c>
      <c r="AV14" s="15"/>
      <c r="AW14" s="15"/>
      <c r="AX14" s="15"/>
      <c r="AY14" s="16" t="s">
        <v>47</v>
      </c>
      <c r="AZ14" s="15"/>
      <c r="BA14" s="15"/>
      <c r="BB14" s="15"/>
      <c r="BC14" s="8" t="s">
        <v>47</v>
      </c>
      <c r="BD14" s="15"/>
      <c r="BE14" s="15"/>
      <c r="BF14" s="15"/>
      <c r="BG14" s="8" t="s">
        <v>47</v>
      </c>
      <c r="BH14" s="15"/>
      <c r="BI14" s="15"/>
      <c r="BJ14" s="15"/>
      <c r="BK14" s="8" t="s">
        <v>47</v>
      </c>
      <c r="BL14" s="15"/>
      <c r="BM14" s="15"/>
      <c r="BN14" s="15"/>
      <c r="BO14" s="8" t="s">
        <v>48</v>
      </c>
      <c r="BP14" s="15"/>
      <c r="BQ14" s="15"/>
      <c r="BR14" s="15"/>
      <c r="BS14" s="8" t="s">
        <v>48</v>
      </c>
      <c r="BT14" s="15"/>
      <c r="BU14" s="15"/>
      <c r="BV14" s="15"/>
      <c r="BW14" s="8" t="s">
        <v>47</v>
      </c>
      <c r="BX14" s="15"/>
      <c r="BY14" s="15"/>
      <c r="BZ14" s="15"/>
      <c r="CA14" s="16" t="s">
        <v>47</v>
      </c>
      <c r="CB14" s="15"/>
      <c r="CC14" s="15"/>
      <c r="CD14" s="15"/>
      <c r="CE14" s="8" t="s">
        <v>48</v>
      </c>
      <c r="CF14" s="15"/>
      <c r="CG14" s="15"/>
      <c r="CH14" s="15"/>
      <c r="CI14" s="8" t="s">
        <v>57</v>
      </c>
      <c r="CJ14" s="15"/>
      <c r="CK14" s="15"/>
      <c r="CL14" s="15"/>
      <c r="CM14" s="8" t="s">
        <v>47</v>
      </c>
      <c r="CN14" s="15"/>
      <c r="CO14" s="15"/>
      <c r="CP14" s="15"/>
      <c r="CQ14" s="8" t="s">
        <v>47</v>
      </c>
      <c r="CR14" s="15"/>
      <c r="CS14" s="15"/>
      <c r="CT14" s="15"/>
      <c r="CU14" s="8" t="s">
        <v>48</v>
      </c>
      <c r="CV14" s="15"/>
      <c r="CW14" s="15"/>
      <c r="CX14" s="15"/>
      <c r="CY14" s="8" t="s">
        <v>47</v>
      </c>
      <c r="CZ14" s="15"/>
      <c r="DA14" s="15"/>
      <c r="DB14" s="15"/>
      <c r="DC14" s="8" t="s">
        <v>47</v>
      </c>
      <c r="DD14" s="15"/>
      <c r="DE14" s="15"/>
      <c r="DF14" s="15"/>
      <c r="DG14" s="8" t="s">
        <v>47</v>
      </c>
      <c r="DH14" s="15"/>
      <c r="DI14" s="15"/>
      <c r="DJ14" s="15"/>
      <c r="DK14" s="8" t="s">
        <v>47</v>
      </c>
      <c r="DL14" s="15"/>
      <c r="DM14" s="15"/>
      <c r="DN14" s="15"/>
      <c r="DO14" s="8" t="s">
        <v>47</v>
      </c>
      <c r="DP14" s="15"/>
      <c r="DQ14" s="15"/>
      <c r="DR14" s="15"/>
      <c r="DS14" s="8" t="s">
        <v>47</v>
      </c>
      <c r="DT14" s="15"/>
      <c r="DU14" s="15"/>
      <c r="DV14" s="15"/>
      <c r="DW14" s="8" t="s">
        <v>47</v>
      </c>
      <c r="DX14" s="15"/>
      <c r="DY14" s="15"/>
      <c r="DZ14" s="15"/>
      <c r="EA14" s="8" t="s">
        <v>47</v>
      </c>
      <c r="EB14" s="15"/>
      <c r="EC14" s="15"/>
      <c r="ED14" s="15"/>
      <c r="EE14" s="8" t="s">
        <v>48</v>
      </c>
      <c r="EF14" s="15"/>
      <c r="EG14" s="15"/>
      <c r="EH14" s="15"/>
      <c r="EI14" s="8" t="s">
        <v>47</v>
      </c>
      <c r="EJ14" s="15"/>
      <c r="EK14" s="15"/>
      <c r="EL14" s="15"/>
      <c r="EM14" s="17" t="n">
        <f aca="false">COUNTIF(C14:EI14,"за")</f>
        <v>28</v>
      </c>
      <c r="EN14" s="17" t="n">
        <f aca="false">COUNTIF(C14:EI14,"проти")</f>
        <v>0</v>
      </c>
      <c r="EO14" s="17" t="n">
        <f aca="false">COUNTIF(C14:EI14, "Утримався")</f>
        <v>1</v>
      </c>
      <c r="EP14" s="17" t="n">
        <f aca="false">SUM(EO14,EN14,EM14)</f>
        <v>29</v>
      </c>
      <c r="EQ14" s="17" t="str">
        <f aca="false">IF(EM14&gt;17,"Прийнято","Не прийнято")</f>
        <v>Прийнято</v>
      </c>
    </row>
    <row r="15" customFormat="false" ht="66.65" hidden="false" customHeight="true" outlineLevel="0" collapsed="false">
      <c r="A15" s="8" t="n">
        <v>10</v>
      </c>
      <c r="B15" s="14" t="s">
        <v>58</v>
      </c>
      <c r="C15" s="8" t="s">
        <v>47</v>
      </c>
      <c r="D15" s="15"/>
      <c r="E15" s="15"/>
      <c r="F15" s="15"/>
      <c r="G15" s="8" t="s">
        <v>47</v>
      </c>
      <c r="H15" s="15"/>
      <c r="I15" s="15"/>
      <c r="J15" s="15"/>
      <c r="K15" s="8" t="s">
        <v>48</v>
      </c>
      <c r="L15" s="15"/>
      <c r="M15" s="15"/>
      <c r="N15" s="15"/>
      <c r="O15" s="8" t="s">
        <v>47</v>
      </c>
      <c r="P15" s="15"/>
      <c r="Q15" s="15"/>
      <c r="R15" s="15"/>
      <c r="S15" s="8" t="s">
        <v>47</v>
      </c>
      <c r="T15" s="15"/>
      <c r="U15" s="15"/>
      <c r="V15" s="15"/>
      <c r="W15" s="8" t="s">
        <v>47</v>
      </c>
      <c r="X15" s="15"/>
      <c r="Y15" s="15"/>
      <c r="Z15" s="15"/>
      <c r="AA15" s="8" t="s">
        <v>47</v>
      </c>
      <c r="AB15" s="15"/>
      <c r="AC15" s="15"/>
      <c r="AD15" s="15"/>
      <c r="AE15" s="8" t="s">
        <v>47</v>
      </c>
      <c r="AF15" s="15"/>
      <c r="AG15" s="15"/>
      <c r="AH15" s="15"/>
      <c r="AI15" s="8" t="s">
        <v>47</v>
      </c>
      <c r="AJ15" s="15"/>
      <c r="AK15" s="15"/>
      <c r="AL15" s="15"/>
      <c r="AM15" s="8" t="s">
        <v>47</v>
      </c>
      <c r="AN15" s="15"/>
      <c r="AO15" s="15"/>
      <c r="AP15" s="15"/>
      <c r="AQ15" s="8" t="s">
        <v>47</v>
      </c>
      <c r="AR15" s="15"/>
      <c r="AS15" s="15"/>
      <c r="AT15" s="15"/>
      <c r="AU15" s="8" t="s">
        <v>47</v>
      </c>
      <c r="AV15" s="15"/>
      <c r="AW15" s="15"/>
      <c r="AX15" s="15"/>
      <c r="AY15" s="16" t="s">
        <v>47</v>
      </c>
      <c r="AZ15" s="15"/>
      <c r="BA15" s="15"/>
      <c r="BB15" s="15"/>
      <c r="BC15" s="8" t="s">
        <v>47</v>
      </c>
      <c r="BD15" s="15"/>
      <c r="BE15" s="15"/>
      <c r="BF15" s="15"/>
      <c r="BG15" s="8" t="s">
        <v>47</v>
      </c>
      <c r="BH15" s="15"/>
      <c r="BI15" s="15"/>
      <c r="BJ15" s="15"/>
      <c r="BK15" s="8" t="s">
        <v>47</v>
      </c>
      <c r="BL15" s="15"/>
      <c r="BM15" s="15"/>
      <c r="BN15" s="15"/>
      <c r="BO15" s="8" t="s">
        <v>48</v>
      </c>
      <c r="BP15" s="15"/>
      <c r="BQ15" s="15"/>
      <c r="BR15" s="15"/>
      <c r="BS15" s="8" t="s">
        <v>48</v>
      </c>
      <c r="BT15" s="15"/>
      <c r="BU15" s="15"/>
      <c r="BV15" s="15"/>
      <c r="BW15" s="8" t="s">
        <v>47</v>
      </c>
      <c r="BX15" s="15"/>
      <c r="BY15" s="15"/>
      <c r="BZ15" s="15"/>
      <c r="CA15" s="16" t="s">
        <v>47</v>
      </c>
      <c r="CB15" s="15"/>
      <c r="CC15" s="15"/>
      <c r="CD15" s="15"/>
      <c r="CE15" s="8" t="s">
        <v>48</v>
      </c>
      <c r="CF15" s="15"/>
      <c r="CG15" s="15"/>
      <c r="CH15" s="15"/>
      <c r="CI15" s="8" t="s">
        <v>47</v>
      </c>
      <c r="CJ15" s="15"/>
      <c r="CK15" s="15"/>
      <c r="CL15" s="15"/>
      <c r="CM15" s="8" t="s">
        <v>47</v>
      </c>
      <c r="CN15" s="15"/>
      <c r="CO15" s="15"/>
      <c r="CP15" s="15"/>
      <c r="CQ15" s="8" t="s">
        <v>47</v>
      </c>
      <c r="CR15" s="15"/>
      <c r="CS15" s="15"/>
      <c r="CT15" s="15"/>
      <c r="CU15" s="8" t="s">
        <v>48</v>
      </c>
      <c r="CV15" s="15"/>
      <c r="CW15" s="15"/>
      <c r="CX15" s="15"/>
      <c r="CY15" s="8" t="s">
        <v>47</v>
      </c>
      <c r="CZ15" s="15"/>
      <c r="DA15" s="15"/>
      <c r="DB15" s="15"/>
      <c r="DC15" s="8" t="s">
        <v>47</v>
      </c>
      <c r="DD15" s="15"/>
      <c r="DE15" s="15"/>
      <c r="DF15" s="15"/>
      <c r="DG15" s="8" t="s">
        <v>47</v>
      </c>
      <c r="DH15" s="15"/>
      <c r="DI15" s="15"/>
      <c r="DJ15" s="15"/>
      <c r="DK15" s="8" t="s">
        <v>47</v>
      </c>
      <c r="DL15" s="15"/>
      <c r="DM15" s="15"/>
      <c r="DN15" s="15"/>
      <c r="DO15" s="8" t="s">
        <v>47</v>
      </c>
      <c r="DP15" s="15"/>
      <c r="DQ15" s="15"/>
      <c r="DR15" s="15"/>
      <c r="DS15" s="8" t="s">
        <v>47</v>
      </c>
      <c r="DT15" s="15"/>
      <c r="DU15" s="15"/>
      <c r="DV15" s="15"/>
      <c r="DW15" s="8" t="s">
        <v>47</v>
      </c>
      <c r="DX15" s="15"/>
      <c r="DY15" s="15"/>
      <c r="DZ15" s="15"/>
      <c r="EA15" s="8" t="s">
        <v>47</v>
      </c>
      <c r="EB15" s="15"/>
      <c r="EC15" s="15"/>
      <c r="ED15" s="15"/>
      <c r="EE15" s="8" t="s">
        <v>48</v>
      </c>
      <c r="EF15" s="15"/>
      <c r="EG15" s="15"/>
      <c r="EH15" s="15"/>
      <c r="EI15" s="8" t="s">
        <v>47</v>
      </c>
      <c r="EJ15" s="15"/>
      <c r="EK15" s="15"/>
      <c r="EL15" s="15"/>
      <c r="EM15" s="17" t="n">
        <f aca="false">COUNTIF(C15:EI15,"за")</f>
        <v>29</v>
      </c>
      <c r="EN15" s="17" t="n">
        <f aca="false">COUNTIF(C15:EI15,"проти")</f>
        <v>0</v>
      </c>
      <c r="EO15" s="17" t="n">
        <f aca="false">COUNTIF(C15:EI15, "Утримався")</f>
        <v>0</v>
      </c>
      <c r="EP15" s="17" t="n">
        <f aca="false">SUM(EO15,EN15,EM15)</f>
        <v>29</v>
      </c>
      <c r="EQ15" s="17" t="str">
        <f aca="false">IF(EM15&gt;17,"Прийнято","Не прийнято")</f>
        <v>Прийнято</v>
      </c>
    </row>
    <row r="16" customFormat="false" ht="66.65" hidden="false" customHeight="true" outlineLevel="0" collapsed="false">
      <c r="A16" s="8" t="n">
        <v>11</v>
      </c>
      <c r="B16" s="19" t="s">
        <v>59</v>
      </c>
      <c r="C16" s="8" t="s">
        <v>47</v>
      </c>
      <c r="D16" s="15"/>
      <c r="E16" s="15"/>
      <c r="F16" s="15"/>
      <c r="G16" s="8" t="s">
        <v>47</v>
      </c>
      <c r="H16" s="15"/>
      <c r="I16" s="15"/>
      <c r="J16" s="15"/>
      <c r="K16" s="8" t="s">
        <v>48</v>
      </c>
      <c r="L16" s="15"/>
      <c r="M16" s="15"/>
      <c r="N16" s="15"/>
      <c r="O16" s="8" t="s">
        <v>47</v>
      </c>
      <c r="P16" s="15"/>
      <c r="Q16" s="15"/>
      <c r="R16" s="15"/>
      <c r="S16" s="8" t="s">
        <v>47</v>
      </c>
      <c r="T16" s="15"/>
      <c r="U16" s="15"/>
      <c r="V16" s="15"/>
      <c r="W16" s="8" t="s">
        <v>47</v>
      </c>
      <c r="X16" s="15"/>
      <c r="Y16" s="15"/>
      <c r="Z16" s="15"/>
      <c r="AA16" s="8" t="s">
        <v>47</v>
      </c>
      <c r="AB16" s="15"/>
      <c r="AC16" s="15"/>
      <c r="AD16" s="15"/>
      <c r="AE16" s="8" t="s">
        <v>47</v>
      </c>
      <c r="AF16" s="15"/>
      <c r="AG16" s="15"/>
      <c r="AH16" s="15"/>
      <c r="AI16" s="8" t="s">
        <v>47</v>
      </c>
      <c r="AJ16" s="15"/>
      <c r="AK16" s="15"/>
      <c r="AL16" s="15"/>
      <c r="AM16" s="8" t="s">
        <v>47</v>
      </c>
      <c r="AN16" s="15"/>
      <c r="AO16" s="15"/>
      <c r="AP16" s="15"/>
      <c r="AQ16" s="8" t="s">
        <v>47</v>
      </c>
      <c r="AR16" s="15"/>
      <c r="AS16" s="15"/>
      <c r="AT16" s="15"/>
      <c r="AU16" s="8" t="s">
        <v>47</v>
      </c>
      <c r="AV16" s="15"/>
      <c r="AW16" s="15"/>
      <c r="AX16" s="15"/>
      <c r="AY16" s="16" t="s">
        <v>47</v>
      </c>
      <c r="AZ16" s="15"/>
      <c r="BA16" s="15"/>
      <c r="BB16" s="15"/>
      <c r="BC16" s="8" t="s">
        <v>47</v>
      </c>
      <c r="BD16" s="15"/>
      <c r="BE16" s="15"/>
      <c r="BF16" s="15"/>
      <c r="BG16" s="8" t="s">
        <v>47</v>
      </c>
      <c r="BH16" s="15"/>
      <c r="BI16" s="15"/>
      <c r="BJ16" s="15"/>
      <c r="BK16" s="8" t="s">
        <v>47</v>
      </c>
      <c r="BL16" s="15"/>
      <c r="BM16" s="15"/>
      <c r="BN16" s="15"/>
      <c r="BO16" s="8" t="s">
        <v>48</v>
      </c>
      <c r="BP16" s="15"/>
      <c r="BQ16" s="15"/>
      <c r="BR16" s="15"/>
      <c r="BS16" s="8" t="s">
        <v>48</v>
      </c>
      <c r="BT16" s="15"/>
      <c r="BU16" s="15"/>
      <c r="BV16" s="15"/>
      <c r="BW16" s="8" t="s">
        <v>47</v>
      </c>
      <c r="BX16" s="15"/>
      <c r="BY16" s="15"/>
      <c r="BZ16" s="15"/>
      <c r="CA16" s="16" t="s">
        <v>47</v>
      </c>
      <c r="CB16" s="15"/>
      <c r="CC16" s="15"/>
      <c r="CD16" s="15"/>
      <c r="CE16" s="8" t="s">
        <v>48</v>
      </c>
      <c r="CF16" s="15"/>
      <c r="CG16" s="15"/>
      <c r="CH16" s="15"/>
      <c r="CI16" s="8" t="s">
        <v>47</v>
      </c>
      <c r="CJ16" s="15"/>
      <c r="CK16" s="15"/>
      <c r="CL16" s="15"/>
      <c r="CM16" s="8" t="s">
        <v>47</v>
      </c>
      <c r="CN16" s="15"/>
      <c r="CO16" s="15"/>
      <c r="CP16" s="15"/>
      <c r="CQ16" s="8" t="s">
        <v>47</v>
      </c>
      <c r="CR16" s="15"/>
      <c r="CS16" s="15"/>
      <c r="CT16" s="15"/>
      <c r="CU16" s="8" t="s">
        <v>48</v>
      </c>
      <c r="CV16" s="15"/>
      <c r="CW16" s="15"/>
      <c r="CX16" s="15"/>
      <c r="CY16" s="8" t="s">
        <v>47</v>
      </c>
      <c r="CZ16" s="15"/>
      <c r="DA16" s="15"/>
      <c r="DB16" s="15"/>
      <c r="DC16" s="8" t="s">
        <v>47</v>
      </c>
      <c r="DD16" s="15"/>
      <c r="DE16" s="15"/>
      <c r="DF16" s="15"/>
      <c r="DG16" s="8" t="s">
        <v>47</v>
      </c>
      <c r="DH16" s="15"/>
      <c r="DI16" s="15"/>
      <c r="DJ16" s="15"/>
      <c r="DK16" s="8" t="s">
        <v>47</v>
      </c>
      <c r="DL16" s="15"/>
      <c r="DM16" s="15"/>
      <c r="DN16" s="15"/>
      <c r="DO16" s="8" t="s">
        <v>47</v>
      </c>
      <c r="DP16" s="15"/>
      <c r="DQ16" s="15"/>
      <c r="DR16" s="15"/>
      <c r="DS16" s="8" t="s">
        <v>47</v>
      </c>
      <c r="DT16" s="15"/>
      <c r="DU16" s="15"/>
      <c r="DV16" s="15"/>
      <c r="DW16" s="8" t="s">
        <v>47</v>
      </c>
      <c r="DX16" s="15"/>
      <c r="DY16" s="15"/>
      <c r="DZ16" s="15"/>
      <c r="EA16" s="8" t="s">
        <v>47</v>
      </c>
      <c r="EB16" s="15"/>
      <c r="EC16" s="15"/>
      <c r="ED16" s="15"/>
      <c r="EE16" s="8" t="s">
        <v>48</v>
      </c>
      <c r="EF16" s="15"/>
      <c r="EG16" s="15"/>
      <c r="EH16" s="15"/>
      <c r="EI16" s="8" t="s">
        <v>47</v>
      </c>
      <c r="EJ16" s="15"/>
      <c r="EK16" s="15"/>
      <c r="EL16" s="15"/>
      <c r="EM16" s="17" t="n">
        <f aca="false">COUNTIF(C16:EI16,"за")</f>
        <v>29</v>
      </c>
      <c r="EN16" s="17" t="n">
        <f aca="false">COUNTIF(C16:EI16,"проти")</f>
        <v>0</v>
      </c>
      <c r="EO16" s="17" t="n">
        <f aca="false">COUNTIF(C16:EI16, "Утримався")</f>
        <v>0</v>
      </c>
      <c r="EP16" s="17" t="n">
        <f aca="false">SUM(EO16,EN16,EM16)</f>
        <v>29</v>
      </c>
      <c r="EQ16" s="17" t="str">
        <f aca="false">IF(EM16&gt;17,"Прийнято","Не прийнято")</f>
        <v>Прийнято</v>
      </c>
    </row>
    <row r="17" customFormat="false" ht="58.7" hidden="false" customHeight="true" outlineLevel="0" collapsed="false">
      <c r="A17" s="8" t="n">
        <v>10</v>
      </c>
      <c r="C17" s="20"/>
      <c r="D17" s="21"/>
      <c r="E17" s="21"/>
      <c r="F17" s="21"/>
      <c r="G17" s="20"/>
      <c r="H17" s="21"/>
      <c r="I17" s="21"/>
      <c r="J17" s="21"/>
      <c r="K17" s="20"/>
      <c r="L17" s="21"/>
      <c r="M17" s="21"/>
      <c r="N17" s="21"/>
      <c r="O17" s="20"/>
      <c r="P17" s="21"/>
      <c r="Q17" s="21"/>
      <c r="R17" s="21"/>
      <c r="S17" s="20"/>
      <c r="T17" s="21"/>
      <c r="U17" s="21"/>
      <c r="V17" s="21"/>
      <c r="W17" s="20"/>
      <c r="X17" s="21"/>
      <c r="Y17" s="21"/>
      <c r="Z17" s="21"/>
      <c r="AA17" s="20"/>
      <c r="AB17" s="21"/>
      <c r="AC17" s="21"/>
      <c r="AD17" s="21"/>
      <c r="AE17" s="20"/>
      <c r="AF17" s="21"/>
      <c r="AG17" s="21"/>
      <c r="AH17" s="21"/>
      <c r="AI17" s="20"/>
      <c r="AJ17" s="21"/>
      <c r="AK17" s="21"/>
      <c r="AL17" s="21"/>
      <c r="AM17" s="20"/>
      <c r="AN17" s="21"/>
      <c r="AO17" s="21"/>
      <c r="AP17" s="21"/>
      <c r="AQ17" s="20"/>
      <c r="AR17" s="21"/>
      <c r="AS17" s="21"/>
      <c r="AT17" s="21"/>
      <c r="AU17" s="20"/>
      <c r="AV17" s="21"/>
      <c r="AW17" s="21"/>
      <c r="AX17" s="21"/>
      <c r="AY17" s="22"/>
      <c r="AZ17" s="21"/>
      <c r="BA17" s="21"/>
      <c r="BB17" s="21"/>
      <c r="BC17" s="20"/>
      <c r="BD17" s="21"/>
      <c r="BE17" s="21"/>
      <c r="BF17" s="21"/>
      <c r="BG17" s="20"/>
      <c r="BH17" s="21"/>
      <c r="BI17" s="21"/>
      <c r="BJ17" s="21"/>
      <c r="BK17" s="20"/>
      <c r="BL17" s="21"/>
      <c r="BM17" s="21"/>
      <c r="BN17" s="21"/>
      <c r="BO17" s="20"/>
      <c r="BP17" s="21"/>
      <c r="BQ17" s="21"/>
      <c r="BR17" s="21"/>
      <c r="BS17" s="20"/>
      <c r="BT17" s="21"/>
      <c r="BU17" s="21"/>
      <c r="BV17" s="21"/>
      <c r="BW17" s="20"/>
      <c r="BX17" s="21"/>
      <c r="BY17" s="21"/>
      <c r="BZ17" s="21"/>
      <c r="CA17" s="22"/>
      <c r="CB17" s="21"/>
      <c r="CC17" s="21"/>
      <c r="CD17" s="21"/>
      <c r="CE17" s="20"/>
      <c r="CF17" s="21"/>
      <c r="CG17" s="21"/>
      <c r="CH17" s="21"/>
      <c r="CI17" s="20"/>
      <c r="CJ17" s="21"/>
      <c r="CK17" s="21"/>
      <c r="CL17" s="21"/>
      <c r="CM17" s="20"/>
      <c r="CN17" s="21"/>
      <c r="CO17" s="21"/>
      <c r="CP17" s="21"/>
      <c r="CQ17" s="20"/>
      <c r="CR17" s="21"/>
      <c r="CS17" s="21"/>
      <c r="CT17" s="21"/>
      <c r="CU17" s="20"/>
      <c r="CV17" s="21"/>
      <c r="CW17" s="21"/>
      <c r="CX17" s="21"/>
      <c r="CY17" s="20"/>
      <c r="CZ17" s="21"/>
      <c r="DA17" s="21"/>
      <c r="DB17" s="21"/>
      <c r="DC17" s="20"/>
      <c r="DD17" s="21"/>
      <c r="DE17" s="21"/>
      <c r="DF17" s="21"/>
      <c r="DG17" s="20"/>
      <c r="DH17" s="21"/>
      <c r="DI17" s="21"/>
      <c r="DJ17" s="21"/>
      <c r="DK17" s="20"/>
      <c r="DL17" s="21"/>
      <c r="DM17" s="21"/>
      <c r="DN17" s="21"/>
      <c r="DO17" s="20"/>
      <c r="DP17" s="21"/>
      <c r="DQ17" s="21"/>
      <c r="DR17" s="21"/>
      <c r="DS17" s="20"/>
      <c r="DT17" s="21"/>
      <c r="DU17" s="21"/>
      <c r="DV17" s="21"/>
      <c r="DW17" s="20"/>
      <c r="DX17" s="21"/>
      <c r="DY17" s="21"/>
      <c r="DZ17" s="21"/>
      <c r="EA17" s="20"/>
      <c r="EB17" s="21"/>
      <c r="EC17" s="21"/>
      <c r="ED17" s="21"/>
      <c r="EE17" s="20"/>
      <c r="EF17" s="21"/>
      <c r="EG17" s="21"/>
      <c r="EH17" s="21"/>
      <c r="EI17" s="20"/>
      <c r="EJ17" s="21"/>
      <c r="EK17" s="21"/>
      <c r="EL17" s="21"/>
      <c r="EM17" s="21"/>
      <c r="EN17" s="21"/>
      <c r="EO17" s="21"/>
      <c r="EP17" s="21"/>
      <c r="EQ17" s="21"/>
    </row>
    <row r="18" customFormat="false" ht="57.4" hidden="false" customHeight="true" outlineLevel="0" collapsed="false">
      <c r="A18" s="8" t="n">
        <v>12</v>
      </c>
      <c r="C18" s="20"/>
      <c r="D18" s="21"/>
      <c r="E18" s="21"/>
      <c r="F18" s="21"/>
      <c r="G18" s="20"/>
      <c r="H18" s="21"/>
      <c r="I18" s="21"/>
      <c r="J18" s="21"/>
      <c r="K18" s="20"/>
      <c r="L18" s="21"/>
      <c r="M18" s="21"/>
      <c r="N18" s="21"/>
      <c r="O18" s="20"/>
      <c r="P18" s="21"/>
      <c r="Q18" s="21"/>
      <c r="R18" s="21"/>
      <c r="S18" s="20"/>
      <c r="T18" s="21"/>
      <c r="U18" s="21"/>
      <c r="V18" s="21"/>
      <c r="W18" s="20"/>
      <c r="X18" s="21"/>
      <c r="Y18" s="21"/>
      <c r="Z18" s="21"/>
      <c r="AA18" s="20"/>
      <c r="AB18" s="21"/>
      <c r="AC18" s="21"/>
      <c r="AD18" s="21"/>
      <c r="AE18" s="20"/>
      <c r="AF18" s="21"/>
      <c r="AG18" s="21"/>
      <c r="AH18" s="21"/>
      <c r="AI18" s="20"/>
      <c r="AJ18" s="21"/>
      <c r="AK18" s="21"/>
      <c r="AL18" s="21"/>
      <c r="AM18" s="20"/>
      <c r="AN18" s="21"/>
      <c r="AO18" s="21"/>
      <c r="AP18" s="21"/>
      <c r="AQ18" s="20"/>
      <c r="AR18" s="21"/>
      <c r="AS18" s="21"/>
      <c r="AT18" s="21"/>
      <c r="AU18" s="20"/>
      <c r="AV18" s="21"/>
      <c r="AW18" s="21"/>
      <c r="AX18" s="21"/>
      <c r="AY18" s="20"/>
      <c r="AZ18" s="21"/>
      <c r="BA18" s="21"/>
      <c r="BB18" s="21"/>
      <c r="BC18" s="20"/>
      <c r="BD18" s="21"/>
      <c r="BE18" s="21"/>
      <c r="BF18" s="21"/>
      <c r="BG18" s="20"/>
      <c r="BH18" s="21"/>
      <c r="BI18" s="21"/>
      <c r="BJ18" s="21"/>
      <c r="BK18" s="20"/>
      <c r="BL18" s="21"/>
      <c r="BM18" s="21"/>
      <c r="BN18" s="21"/>
      <c r="BO18" s="20"/>
      <c r="BP18" s="21"/>
      <c r="BQ18" s="21"/>
      <c r="BR18" s="21"/>
      <c r="BS18" s="20"/>
      <c r="BT18" s="21"/>
      <c r="BU18" s="21"/>
      <c r="BV18" s="21"/>
      <c r="BW18" s="20"/>
      <c r="BX18" s="21"/>
      <c r="BY18" s="21"/>
      <c r="BZ18" s="21"/>
      <c r="CA18" s="22"/>
      <c r="CB18" s="21"/>
      <c r="CC18" s="21"/>
      <c r="CD18" s="21"/>
      <c r="CE18" s="20"/>
      <c r="CF18" s="21"/>
      <c r="CG18" s="21"/>
      <c r="CH18" s="21"/>
      <c r="CI18" s="20"/>
      <c r="CJ18" s="21"/>
      <c r="CK18" s="21"/>
      <c r="CL18" s="21"/>
      <c r="CM18" s="20"/>
      <c r="CN18" s="21"/>
      <c r="CO18" s="21"/>
      <c r="CP18" s="21"/>
      <c r="CQ18" s="20"/>
      <c r="CR18" s="21"/>
      <c r="CS18" s="21"/>
      <c r="CT18" s="21"/>
      <c r="CU18" s="20"/>
      <c r="CV18" s="21"/>
      <c r="CW18" s="21"/>
      <c r="CX18" s="21"/>
      <c r="CY18" s="20"/>
      <c r="CZ18" s="21"/>
      <c r="DA18" s="21"/>
      <c r="DB18" s="21"/>
      <c r="DC18" s="20"/>
      <c r="DD18" s="21"/>
      <c r="DE18" s="21"/>
      <c r="DF18" s="21"/>
      <c r="DG18" s="20"/>
      <c r="DH18" s="21"/>
      <c r="DI18" s="21"/>
      <c r="DJ18" s="21"/>
      <c r="DK18" s="20"/>
      <c r="DL18" s="21"/>
      <c r="DM18" s="21"/>
      <c r="DN18" s="21"/>
      <c r="DO18" s="20"/>
      <c r="DP18" s="21"/>
      <c r="DQ18" s="21"/>
      <c r="DR18" s="21"/>
      <c r="DS18" s="20"/>
      <c r="DT18" s="21"/>
      <c r="DU18" s="21"/>
      <c r="DV18" s="21"/>
      <c r="DW18" s="20"/>
      <c r="DX18" s="21"/>
      <c r="DY18" s="21"/>
      <c r="DZ18" s="21"/>
      <c r="EA18" s="20"/>
      <c r="EB18" s="21"/>
      <c r="EC18" s="21"/>
      <c r="ED18" s="21"/>
      <c r="EE18" s="20"/>
      <c r="EF18" s="21"/>
      <c r="EG18" s="21"/>
      <c r="EH18" s="21"/>
      <c r="EI18" s="20"/>
      <c r="EJ18" s="21"/>
      <c r="EK18" s="21"/>
      <c r="EL18" s="21"/>
      <c r="EM18" s="21"/>
      <c r="EN18" s="21"/>
      <c r="EO18" s="21"/>
      <c r="EP18" s="21"/>
      <c r="EQ18" s="21"/>
    </row>
    <row r="19" customFormat="false" ht="68.65" hidden="false" customHeight="true" outlineLevel="0" collapsed="false">
      <c r="A19" s="8" t="n">
        <v>13</v>
      </c>
      <c r="C19" s="20"/>
      <c r="G19" s="20"/>
      <c r="K19" s="20"/>
      <c r="O19" s="20"/>
      <c r="S19" s="20"/>
      <c r="W19" s="20"/>
      <c r="AA19" s="20"/>
      <c r="AE19" s="20"/>
      <c r="AI19" s="20"/>
      <c r="AM19" s="20"/>
      <c r="AQ19" s="20"/>
      <c r="AU19" s="20"/>
      <c r="AY19" s="20"/>
      <c r="BC19" s="20"/>
      <c r="BG19" s="20"/>
      <c r="BK19" s="20"/>
      <c r="BO19" s="20"/>
      <c r="BS19" s="20"/>
      <c r="BW19" s="20"/>
      <c r="CA19" s="22"/>
      <c r="CE19" s="20"/>
      <c r="CI19" s="20"/>
      <c r="CM19" s="20"/>
      <c r="CQ19" s="20"/>
      <c r="CU19" s="20"/>
      <c r="CY19" s="20"/>
      <c r="DC19" s="20"/>
      <c r="DG19" s="20"/>
      <c r="DK19" s="20"/>
      <c r="DO19" s="20"/>
      <c r="DS19" s="20"/>
      <c r="DW19" s="20"/>
      <c r="EA19" s="20"/>
      <c r="EE19" s="20"/>
      <c r="EI19" s="20"/>
      <c r="EJ19" s="21"/>
      <c r="EK19" s="21"/>
      <c r="EL19" s="21"/>
      <c r="EM19" s="21"/>
      <c r="EN19" s="21"/>
      <c r="EO19" s="21"/>
      <c r="EP19" s="21"/>
      <c r="EQ19" s="21"/>
    </row>
    <row r="20" customFormat="false" ht="75.6" hidden="false" customHeight="true" outlineLevel="0" collapsed="false">
      <c r="A20" s="8" t="n">
        <v>14</v>
      </c>
      <c r="C20" s="22"/>
      <c r="G20" s="20"/>
      <c r="K20" s="20"/>
      <c r="O20" s="20"/>
      <c r="S20" s="20"/>
      <c r="W20" s="20"/>
      <c r="AA20" s="20"/>
      <c r="AE20" s="20"/>
      <c r="AI20" s="20"/>
      <c r="AM20" s="20"/>
      <c r="AQ20" s="20"/>
      <c r="AU20" s="20"/>
      <c r="AY20" s="20"/>
      <c r="BC20" s="20"/>
      <c r="BG20" s="20"/>
      <c r="BK20" s="20"/>
      <c r="BO20" s="20"/>
      <c r="BS20" s="20"/>
      <c r="BW20" s="20"/>
      <c r="CA20" s="22"/>
      <c r="CE20" s="20"/>
      <c r="CI20" s="20"/>
      <c r="CM20" s="20"/>
      <c r="CQ20" s="20"/>
      <c r="CU20" s="20"/>
      <c r="CY20" s="20"/>
      <c r="DC20" s="20"/>
      <c r="DG20" s="20"/>
      <c r="DK20" s="20"/>
      <c r="DO20" s="20"/>
      <c r="DS20" s="20"/>
      <c r="DW20" s="20"/>
      <c r="EA20" s="20"/>
      <c r="EE20" s="20"/>
      <c r="EI20" s="20"/>
      <c r="EM20" s="21"/>
      <c r="EN20" s="21"/>
      <c r="EO20" s="21"/>
      <c r="EP20" s="21"/>
      <c r="EQ20" s="21"/>
    </row>
    <row r="21" customFormat="false" ht="84.55" hidden="false" customHeight="true" outlineLevel="0" collapsed="false">
      <c r="A21" s="8" t="n">
        <v>15</v>
      </c>
      <c r="C21" s="20"/>
      <c r="D21" s="23"/>
      <c r="E21" s="23"/>
      <c r="F21" s="23"/>
      <c r="G21" s="20"/>
      <c r="H21" s="23"/>
      <c r="I21" s="23"/>
      <c r="J21" s="23"/>
      <c r="K21" s="20"/>
      <c r="L21" s="23"/>
      <c r="M21" s="23"/>
      <c r="N21" s="23"/>
      <c r="O21" s="20"/>
      <c r="P21" s="23"/>
      <c r="Q21" s="23"/>
      <c r="R21" s="23"/>
      <c r="S21" s="20"/>
      <c r="T21" s="23"/>
      <c r="U21" s="23"/>
      <c r="V21" s="23"/>
      <c r="W21" s="20"/>
      <c r="X21" s="23"/>
      <c r="Y21" s="23"/>
      <c r="Z21" s="23"/>
      <c r="AA21" s="20"/>
      <c r="AB21" s="23"/>
      <c r="AC21" s="23"/>
      <c r="AD21" s="23"/>
      <c r="AE21" s="20"/>
      <c r="AF21" s="23"/>
      <c r="AG21" s="23"/>
      <c r="AH21" s="23"/>
      <c r="AI21" s="20"/>
      <c r="AJ21" s="23"/>
      <c r="AK21" s="23"/>
      <c r="AL21" s="23"/>
      <c r="AM21" s="20"/>
      <c r="AN21" s="23"/>
      <c r="AO21" s="23"/>
      <c r="AP21" s="23"/>
      <c r="AQ21" s="20"/>
      <c r="AR21" s="23"/>
      <c r="AS21" s="23"/>
      <c r="AT21" s="23"/>
      <c r="AU21" s="20"/>
      <c r="AV21" s="23"/>
      <c r="AW21" s="23"/>
      <c r="AX21" s="23"/>
      <c r="AY21" s="20"/>
      <c r="AZ21" s="23"/>
      <c r="BA21" s="23"/>
      <c r="BB21" s="23"/>
      <c r="BC21" s="20"/>
      <c r="BD21" s="23"/>
      <c r="BE21" s="23"/>
      <c r="BF21" s="23"/>
      <c r="BG21" s="20"/>
      <c r="BH21" s="23"/>
      <c r="BI21" s="23"/>
      <c r="BJ21" s="23"/>
      <c r="BK21" s="20"/>
      <c r="BL21" s="23"/>
      <c r="BM21" s="23"/>
      <c r="BN21" s="23"/>
      <c r="BO21" s="20"/>
      <c r="BP21" s="23"/>
      <c r="BQ21" s="23"/>
      <c r="BR21" s="23"/>
      <c r="BS21" s="20"/>
      <c r="BT21" s="23"/>
      <c r="BU21" s="23"/>
      <c r="BV21" s="23"/>
      <c r="BW21" s="20"/>
      <c r="BX21" s="23"/>
      <c r="BY21" s="23"/>
      <c r="BZ21" s="23"/>
      <c r="CA21" s="22"/>
      <c r="CB21" s="23"/>
      <c r="CC21" s="23"/>
      <c r="CD21" s="23"/>
      <c r="CE21" s="20"/>
      <c r="CF21" s="23"/>
      <c r="CG21" s="23"/>
      <c r="CH21" s="23"/>
      <c r="CI21" s="20"/>
      <c r="CJ21" s="23"/>
      <c r="CK21" s="23"/>
      <c r="CL21" s="23"/>
      <c r="CM21" s="20"/>
      <c r="CN21" s="23"/>
      <c r="CO21" s="23"/>
      <c r="CP21" s="23"/>
      <c r="CQ21" s="20"/>
      <c r="CR21" s="23"/>
      <c r="CS21" s="23"/>
      <c r="CT21" s="23"/>
      <c r="CU21" s="20"/>
      <c r="CV21" s="23"/>
      <c r="CW21" s="23"/>
      <c r="CX21" s="23"/>
      <c r="CY21" s="20"/>
      <c r="CZ21" s="23"/>
      <c r="DA21" s="23"/>
      <c r="DB21" s="23"/>
      <c r="DC21" s="20"/>
      <c r="DD21" s="23"/>
      <c r="DE21" s="23"/>
      <c r="DF21" s="23"/>
      <c r="DG21" s="20"/>
      <c r="DH21" s="23"/>
      <c r="DI21" s="23"/>
      <c r="DJ21" s="23"/>
      <c r="DK21" s="20"/>
      <c r="DL21" s="23"/>
      <c r="DM21" s="23"/>
      <c r="DN21" s="23"/>
      <c r="DO21" s="20"/>
      <c r="DP21" s="23"/>
      <c r="DQ21" s="23"/>
      <c r="DR21" s="23"/>
      <c r="DS21" s="20"/>
      <c r="DT21" s="23"/>
      <c r="DU21" s="23"/>
      <c r="DV21" s="23"/>
      <c r="DW21" s="20"/>
      <c r="DX21" s="23"/>
      <c r="DY21" s="23"/>
      <c r="DZ21" s="23"/>
      <c r="EA21" s="20"/>
      <c r="EB21" s="23"/>
      <c r="EC21" s="23"/>
      <c r="ED21" s="23"/>
      <c r="EE21" s="20"/>
      <c r="EF21" s="23"/>
      <c r="EG21" s="23"/>
      <c r="EH21" s="23"/>
      <c r="EI21" s="20"/>
      <c r="EJ21" s="23"/>
      <c r="EK21" s="23"/>
      <c r="EL21" s="23"/>
      <c r="EM21" s="21"/>
      <c r="EN21" s="21"/>
      <c r="EO21" s="21"/>
      <c r="EP21" s="21"/>
      <c r="EQ21" s="21"/>
    </row>
    <row r="22" customFormat="false" ht="66.65" hidden="false" customHeight="true" outlineLevel="0" collapsed="false">
      <c r="A22" s="8" t="n">
        <v>16</v>
      </c>
      <c r="C22" s="20"/>
      <c r="D22" s="23"/>
      <c r="E22" s="23"/>
      <c r="F22" s="23"/>
      <c r="G22" s="20"/>
      <c r="H22" s="23"/>
      <c r="I22" s="23"/>
      <c r="J22" s="23"/>
      <c r="K22" s="20"/>
      <c r="L22" s="23"/>
      <c r="M22" s="23"/>
      <c r="N22" s="23"/>
      <c r="O22" s="20"/>
      <c r="P22" s="23"/>
      <c r="Q22" s="23"/>
      <c r="R22" s="23"/>
      <c r="S22" s="20"/>
      <c r="T22" s="23"/>
      <c r="U22" s="23"/>
      <c r="V22" s="23"/>
      <c r="W22" s="20"/>
      <c r="X22" s="23"/>
      <c r="Y22" s="23"/>
      <c r="Z22" s="23"/>
      <c r="AA22" s="20"/>
      <c r="AB22" s="23"/>
      <c r="AC22" s="23"/>
      <c r="AD22" s="23"/>
      <c r="AE22" s="20"/>
      <c r="AF22" s="23"/>
      <c r="AG22" s="23"/>
      <c r="AH22" s="23"/>
      <c r="AI22" s="20"/>
      <c r="AJ22" s="23"/>
      <c r="AK22" s="23"/>
      <c r="AL22" s="23"/>
      <c r="AM22" s="20"/>
      <c r="AN22" s="23"/>
      <c r="AO22" s="23"/>
      <c r="AP22" s="23"/>
      <c r="AQ22" s="20"/>
      <c r="AR22" s="23"/>
      <c r="AS22" s="23"/>
      <c r="AT22" s="23"/>
      <c r="AU22" s="20"/>
      <c r="AV22" s="23"/>
      <c r="AW22" s="23"/>
      <c r="AX22" s="23"/>
      <c r="AY22" s="20"/>
      <c r="AZ22" s="23"/>
      <c r="BA22" s="23"/>
      <c r="BB22" s="23"/>
      <c r="BC22" s="20"/>
      <c r="BD22" s="23"/>
      <c r="BE22" s="23"/>
      <c r="BF22" s="23"/>
      <c r="BG22" s="20"/>
      <c r="BH22" s="23"/>
      <c r="BI22" s="23"/>
      <c r="BJ22" s="23"/>
      <c r="BK22" s="20"/>
      <c r="BL22" s="23"/>
      <c r="BM22" s="23"/>
      <c r="BN22" s="23"/>
      <c r="BO22" s="20"/>
      <c r="BP22" s="23"/>
      <c r="BQ22" s="23"/>
      <c r="BR22" s="23"/>
      <c r="BS22" s="20"/>
      <c r="BT22" s="23"/>
      <c r="BU22" s="23"/>
      <c r="BV22" s="23"/>
      <c r="BW22" s="20"/>
      <c r="BX22" s="23"/>
      <c r="BY22" s="23"/>
      <c r="BZ22" s="23"/>
      <c r="CA22" s="22"/>
      <c r="CB22" s="23"/>
      <c r="CC22" s="23"/>
      <c r="CD22" s="23"/>
      <c r="CE22" s="20"/>
      <c r="CF22" s="23"/>
      <c r="CG22" s="23"/>
      <c r="CH22" s="23"/>
      <c r="CI22" s="20"/>
      <c r="CJ22" s="23"/>
      <c r="CK22" s="23"/>
      <c r="CL22" s="23"/>
      <c r="CM22" s="20"/>
      <c r="CN22" s="23"/>
      <c r="CO22" s="23"/>
      <c r="CP22" s="23"/>
      <c r="CQ22" s="20"/>
      <c r="CR22" s="23"/>
      <c r="CS22" s="23"/>
      <c r="CT22" s="23"/>
      <c r="CU22" s="20"/>
      <c r="CV22" s="23"/>
      <c r="CW22" s="23"/>
      <c r="CX22" s="23"/>
      <c r="CY22" s="20"/>
      <c r="CZ22" s="23"/>
      <c r="DA22" s="23"/>
      <c r="DB22" s="23"/>
      <c r="DC22" s="20"/>
      <c r="DD22" s="23"/>
      <c r="DE22" s="23"/>
      <c r="DF22" s="23"/>
      <c r="DG22" s="20"/>
      <c r="DH22" s="23"/>
      <c r="DI22" s="23"/>
      <c r="DJ22" s="23"/>
      <c r="DK22" s="20"/>
      <c r="DL22" s="23"/>
      <c r="DM22" s="23"/>
      <c r="DN22" s="23"/>
      <c r="DO22" s="20"/>
      <c r="DP22" s="23"/>
      <c r="DQ22" s="23"/>
      <c r="DR22" s="23"/>
      <c r="DS22" s="20"/>
      <c r="DT22" s="23"/>
      <c r="DU22" s="23"/>
      <c r="DV22" s="23"/>
      <c r="DW22" s="20"/>
      <c r="DX22" s="23"/>
      <c r="DY22" s="23"/>
      <c r="DZ22" s="23"/>
      <c r="EA22" s="20"/>
      <c r="EB22" s="23"/>
      <c r="EC22" s="23"/>
      <c r="ED22" s="23"/>
      <c r="EE22" s="20"/>
      <c r="EF22" s="23"/>
      <c r="EG22" s="23"/>
      <c r="EH22" s="23"/>
      <c r="EI22" s="20"/>
      <c r="EJ22" s="23"/>
      <c r="EK22" s="23"/>
      <c r="EL22" s="23"/>
      <c r="EM22" s="21"/>
      <c r="EN22" s="21"/>
      <c r="EO22" s="21"/>
      <c r="EP22" s="21"/>
      <c r="EQ22" s="21"/>
    </row>
    <row r="23" customFormat="false" ht="87.55" hidden="false" customHeight="true" outlineLevel="0" collapsed="false">
      <c r="A23" s="8" t="n">
        <v>17</v>
      </c>
      <c r="C23" s="20"/>
      <c r="D23" s="23"/>
      <c r="E23" s="23"/>
      <c r="F23" s="23"/>
      <c r="G23" s="20"/>
      <c r="H23" s="23"/>
      <c r="I23" s="23"/>
      <c r="J23" s="23"/>
      <c r="K23" s="20"/>
      <c r="L23" s="23"/>
      <c r="M23" s="23"/>
      <c r="N23" s="23"/>
      <c r="O23" s="20"/>
      <c r="P23" s="23"/>
      <c r="Q23" s="23"/>
      <c r="R23" s="23"/>
      <c r="S23" s="20"/>
      <c r="T23" s="23"/>
      <c r="U23" s="23"/>
      <c r="V23" s="23"/>
      <c r="W23" s="20"/>
      <c r="X23" s="23"/>
      <c r="Y23" s="23"/>
      <c r="Z23" s="23"/>
      <c r="AA23" s="20"/>
      <c r="AB23" s="23"/>
      <c r="AC23" s="23"/>
      <c r="AD23" s="23"/>
      <c r="AE23" s="20"/>
      <c r="AF23" s="23"/>
      <c r="AG23" s="23"/>
      <c r="AH23" s="23"/>
      <c r="AI23" s="20"/>
      <c r="AJ23" s="23"/>
      <c r="AK23" s="23"/>
      <c r="AL23" s="23"/>
      <c r="AM23" s="20"/>
      <c r="AN23" s="23"/>
      <c r="AO23" s="23"/>
      <c r="AP23" s="23"/>
      <c r="AQ23" s="20"/>
      <c r="AR23" s="23"/>
      <c r="AS23" s="23"/>
      <c r="AT23" s="23"/>
      <c r="AU23" s="20"/>
      <c r="AV23" s="23"/>
      <c r="AW23" s="23"/>
      <c r="AX23" s="23"/>
      <c r="AY23" s="20"/>
      <c r="AZ23" s="23"/>
      <c r="BA23" s="23"/>
      <c r="BB23" s="23"/>
      <c r="BC23" s="20"/>
      <c r="BD23" s="23"/>
      <c r="BE23" s="23"/>
      <c r="BF23" s="23"/>
      <c r="BG23" s="20"/>
      <c r="BH23" s="23"/>
      <c r="BI23" s="23"/>
      <c r="BJ23" s="23"/>
      <c r="BK23" s="20"/>
      <c r="BL23" s="23"/>
      <c r="BM23" s="23"/>
      <c r="BN23" s="23"/>
      <c r="BO23" s="20"/>
      <c r="BP23" s="23"/>
      <c r="BQ23" s="23"/>
      <c r="BR23" s="23"/>
      <c r="BS23" s="20"/>
      <c r="BT23" s="23"/>
      <c r="BU23" s="23"/>
      <c r="BV23" s="23"/>
      <c r="BW23" s="20"/>
      <c r="BX23" s="23"/>
      <c r="BY23" s="23"/>
      <c r="BZ23" s="23"/>
      <c r="CA23" s="22"/>
      <c r="CB23" s="23"/>
      <c r="CC23" s="23"/>
      <c r="CD23" s="23"/>
      <c r="CE23" s="20"/>
      <c r="CF23" s="23"/>
      <c r="CG23" s="23"/>
      <c r="CH23" s="23"/>
      <c r="CI23" s="20"/>
      <c r="CJ23" s="23"/>
      <c r="CK23" s="23"/>
      <c r="CL23" s="23"/>
      <c r="CM23" s="20"/>
      <c r="CN23" s="23"/>
      <c r="CO23" s="23"/>
      <c r="CP23" s="23"/>
      <c r="CQ23" s="20"/>
      <c r="CR23" s="23"/>
      <c r="CS23" s="23"/>
      <c r="CT23" s="23"/>
      <c r="CU23" s="20"/>
      <c r="CV23" s="23"/>
      <c r="CW23" s="23"/>
      <c r="CX23" s="23"/>
      <c r="CY23" s="20"/>
      <c r="CZ23" s="23"/>
      <c r="DA23" s="23"/>
      <c r="DB23" s="23"/>
      <c r="DC23" s="20"/>
      <c r="DD23" s="23"/>
      <c r="DE23" s="23"/>
      <c r="DF23" s="23"/>
      <c r="DG23" s="20"/>
      <c r="DH23" s="0"/>
      <c r="DI23" s="0"/>
      <c r="DJ23" s="0"/>
      <c r="DK23" s="20"/>
      <c r="DL23" s="0"/>
      <c r="DM23" s="0"/>
      <c r="DN23" s="0"/>
      <c r="DO23" s="20"/>
      <c r="DP23" s="0"/>
      <c r="DQ23" s="0"/>
      <c r="DR23" s="0"/>
      <c r="DS23" s="20"/>
      <c r="DT23" s="0"/>
      <c r="DU23" s="0"/>
      <c r="DV23" s="0"/>
      <c r="DW23" s="20"/>
      <c r="DX23" s="0"/>
      <c r="DY23" s="0"/>
      <c r="DZ23" s="0"/>
      <c r="EA23" s="20"/>
      <c r="EB23" s="0"/>
      <c r="EC23" s="0"/>
      <c r="ED23" s="0"/>
      <c r="EE23" s="20"/>
      <c r="EF23" s="23"/>
      <c r="EG23" s="23"/>
      <c r="EH23" s="23"/>
      <c r="EI23" s="20"/>
      <c r="EJ23" s="23"/>
      <c r="EK23" s="23"/>
      <c r="EL23" s="23"/>
      <c r="EM23" s="21"/>
      <c r="EN23" s="21"/>
      <c r="EO23" s="21"/>
      <c r="EP23" s="21"/>
      <c r="EQ23" s="21"/>
    </row>
    <row r="24" customFormat="false" ht="64.65" hidden="false" customHeight="true" outlineLevel="0" collapsed="false">
      <c r="A24" s="8" t="n">
        <v>18</v>
      </c>
      <c r="C24" s="20"/>
      <c r="D24" s="23"/>
      <c r="E24" s="23"/>
      <c r="F24" s="23"/>
      <c r="G24" s="20"/>
      <c r="H24" s="23"/>
      <c r="I24" s="23"/>
      <c r="J24" s="23"/>
      <c r="K24" s="20"/>
      <c r="L24" s="23"/>
      <c r="M24" s="23"/>
      <c r="N24" s="23"/>
      <c r="O24" s="20"/>
      <c r="P24" s="23"/>
      <c r="Q24" s="23"/>
      <c r="R24" s="23"/>
      <c r="S24" s="20"/>
      <c r="T24" s="23"/>
      <c r="U24" s="23"/>
      <c r="V24" s="23"/>
      <c r="W24" s="20"/>
      <c r="X24" s="23"/>
      <c r="Y24" s="23"/>
      <c r="Z24" s="23"/>
      <c r="AA24" s="20"/>
      <c r="AB24" s="23"/>
      <c r="AC24" s="23"/>
      <c r="AD24" s="23"/>
      <c r="AE24" s="20"/>
      <c r="AF24" s="23"/>
      <c r="AG24" s="23"/>
      <c r="AH24" s="23"/>
      <c r="AI24" s="20"/>
      <c r="AJ24" s="23"/>
      <c r="AK24" s="23"/>
      <c r="AL24" s="23"/>
      <c r="AM24" s="20"/>
      <c r="AN24" s="23"/>
      <c r="AO24" s="23"/>
      <c r="AP24" s="23"/>
      <c r="AQ24" s="20"/>
      <c r="AR24" s="23"/>
      <c r="AS24" s="23"/>
      <c r="AT24" s="23"/>
      <c r="AU24" s="20"/>
      <c r="AV24" s="23"/>
      <c r="AW24" s="23"/>
      <c r="AX24" s="23"/>
      <c r="AY24" s="20"/>
      <c r="AZ24" s="23"/>
      <c r="BA24" s="23"/>
      <c r="BB24" s="23"/>
      <c r="BC24" s="20"/>
      <c r="BD24" s="23"/>
      <c r="BE24" s="23"/>
      <c r="BF24" s="23"/>
      <c r="BG24" s="20"/>
      <c r="BH24" s="23"/>
      <c r="BI24" s="23"/>
      <c r="BJ24" s="23"/>
      <c r="BK24" s="20"/>
      <c r="BL24" s="23"/>
      <c r="BM24" s="23"/>
      <c r="BN24" s="23"/>
      <c r="BO24" s="20"/>
      <c r="BP24" s="23"/>
      <c r="BQ24" s="23"/>
      <c r="BR24" s="23"/>
      <c r="BS24" s="20"/>
      <c r="BT24" s="23"/>
      <c r="BU24" s="23"/>
      <c r="BV24" s="23"/>
      <c r="BW24" s="20"/>
      <c r="BX24" s="23"/>
      <c r="BY24" s="23"/>
      <c r="BZ24" s="23"/>
      <c r="CA24" s="22"/>
      <c r="CB24" s="23"/>
      <c r="CC24" s="23"/>
      <c r="CD24" s="23"/>
      <c r="CE24" s="20"/>
      <c r="CF24" s="23"/>
      <c r="CG24" s="23"/>
      <c r="CH24" s="23"/>
      <c r="CI24" s="20"/>
      <c r="CJ24" s="23"/>
      <c r="CK24" s="23"/>
      <c r="CL24" s="23"/>
      <c r="CM24" s="20"/>
      <c r="CN24" s="23"/>
      <c r="CO24" s="23"/>
      <c r="CP24" s="23"/>
      <c r="CQ24" s="20"/>
      <c r="CR24" s="23"/>
      <c r="CS24" s="23"/>
      <c r="CT24" s="23"/>
      <c r="CU24" s="20"/>
      <c r="CV24" s="23"/>
      <c r="CW24" s="23"/>
      <c r="CX24" s="23"/>
      <c r="CY24" s="20"/>
      <c r="CZ24" s="23"/>
      <c r="DA24" s="23"/>
      <c r="DB24" s="23"/>
      <c r="DC24" s="20"/>
      <c r="DD24" s="23"/>
      <c r="DE24" s="23"/>
      <c r="DF24" s="23"/>
      <c r="DG24" s="20"/>
      <c r="DH24" s="23"/>
      <c r="DI24" s="23"/>
      <c r="DJ24" s="23"/>
      <c r="DK24" s="20"/>
      <c r="DL24" s="23"/>
      <c r="DM24" s="23"/>
      <c r="DN24" s="23"/>
      <c r="DO24" s="20"/>
      <c r="DP24" s="23"/>
      <c r="DQ24" s="23"/>
      <c r="DR24" s="23"/>
      <c r="DS24" s="20"/>
      <c r="DT24" s="23"/>
      <c r="DU24" s="23"/>
      <c r="DV24" s="23"/>
      <c r="DW24" s="20"/>
      <c r="DX24" s="23"/>
      <c r="DY24" s="23"/>
      <c r="DZ24" s="23"/>
      <c r="EA24" s="20"/>
      <c r="EB24" s="23"/>
      <c r="EC24" s="23"/>
      <c r="ED24" s="23"/>
      <c r="EE24" s="20"/>
      <c r="EF24" s="23"/>
      <c r="EG24" s="23"/>
      <c r="EH24" s="23"/>
      <c r="EI24" s="20"/>
      <c r="EJ24" s="23"/>
      <c r="EK24" s="23"/>
      <c r="EL24" s="23"/>
      <c r="EM24" s="21"/>
      <c r="EN24" s="21"/>
      <c r="EO24" s="21"/>
      <c r="EP24" s="21"/>
      <c r="EQ24" s="21"/>
    </row>
    <row r="25" customFormat="false" ht="73.6" hidden="false" customHeight="true" outlineLevel="0" collapsed="false">
      <c r="A25" s="8" t="n">
        <v>19</v>
      </c>
      <c r="C25" s="20"/>
      <c r="D25" s="23"/>
      <c r="E25" s="23"/>
      <c r="F25" s="23"/>
      <c r="G25" s="20"/>
      <c r="H25" s="23"/>
      <c r="I25" s="23"/>
      <c r="J25" s="23"/>
      <c r="K25" s="20"/>
      <c r="L25" s="23"/>
      <c r="M25" s="23"/>
      <c r="N25" s="23"/>
      <c r="O25" s="20"/>
      <c r="P25" s="23"/>
      <c r="Q25" s="23"/>
      <c r="R25" s="23"/>
      <c r="S25" s="20"/>
      <c r="T25" s="23"/>
      <c r="U25" s="23"/>
      <c r="V25" s="23"/>
      <c r="W25" s="20"/>
      <c r="X25" s="23"/>
      <c r="Y25" s="23"/>
      <c r="Z25" s="23"/>
      <c r="AA25" s="20"/>
      <c r="AB25" s="23"/>
      <c r="AC25" s="23"/>
      <c r="AD25" s="23"/>
      <c r="AE25" s="20"/>
      <c r="AF25" s="23"/>
      <c r="AG25" s="23"/>
      <c r="AH25" s="23"/>
      <c r="AI25" s="20"/>
      <c r="AJ25" s="23"/>
      <c r="AK25" s="23"/>
      <c r="AL25" s="23"/>
      <c r="AM25" s="20"/>
      <c r="AN25" s="23"/>
      <c r="AO25" s="23"/>
      <c r="AP25" s="23"/>
      <c r="AQ25" s="20"/>
      <c r="AR25" s="23"/>
      <c r="AS25" s="23"/>
      <c r="AT25" s="23"/>
      <c r="AU25" s="20"/>
      <c r="AV25" s="23"/>
      <c r="AW25" s="23"/>
      <c r="AX25" s="23"/>
      <c r="AY25" s="20"/>
      <c r="AZ25" s="23"/>
      <c r="BA25" s="23"/>
      <c r="BB25" s="23"/>
      <c r="BC25" s="20"/>
      <c r="BD25" s="23"/>
      <c r="BE25" s="23"/>
      <c r="BF25" s="23"/>
      <c r="BG25" s="20"/>
      <c r="BH25" s="23"/>
      <c r="BI25" s="23"/>
      <c r="BJ25" s="23"/>
      <c r="BK25" s="20"/>
      <c r="BL25" s="23"/>
      <c r="BM25" s="23"/>
      <c r="BN25" s="23"/>
      <c r="BO25" s="20"/>
      <c r="BP25" s="23"/>
      <c r="BQ25" s="23"/>
      <c r="BR25" s="23"/>
      <c r="BS25" s="20"/>
      <c r="BT25" s="23"/>
      <c r="BU25" s="23"/>
      <c r="BV25" s="23"/>
      <c r="BW25" s="20"/>
      <c r="BX25" s="23"/>
      <c r="BY25" s="23"/>
      <c r="BZ25" s="23"/>
      <c r="CA25" s="22"/>
      <c r="CB25" s="23"/>
      <c r="CC25" s="23"/>
      <c r="CD25" s="23"/>
      <c r="CE25" s="20"/>
      <c r="CF25" s="23"/>
      <c r="CG25" s="23"/>
      <c r="CH25" s="23"/>
      <c r="CI25" s="20"/>
      <c r="CJ25" s="23"/>
      <c r="CK25" s="23"/>
      <c r="CL25" s="23"/>
      <c r="CM25" s="20"/>
      <c r="CN25" s="23"/>
      <c r="CO25" s="23"/>
      <c r="CP25" s="23"/>
      <c r="CQ25" s="20"/>
      <c r="CR25" s="23"/>
      <c r="CS25" s="23"/>
      <c r="CT25" s="23"/>
      <c r="CU25" s="20"/>
      <c r="CV25" s="23"/>
      <c r="CW25" s="23"/>
      <c r="CX25" s="23"/>
      <c r="CY25" s="20"/>
      <c r="CZ25" s="23"/>
      <c r="DA25" s="23"/>
      <c r="DB25" s="23"/>
      <c r="DC25" s="20"/>
      <c r="DD25" s="23"/>
      <c r="DE25" s="23"/>
      <c r="DF25" s="23"/>
      <c r="DG25" s="20"/>
      <c r="DH25" s="23"/>
      <c r="DI25" s="23"/>
      <c r="DJ25" s="23"/>
      <c r="DK25" s="20"/>
      <c r="DL25" s="23"/>
      <c r="DM25" s="23"/>
      <c r="DN25" s="23"/>
      <c r="DO25" s="20"/>
      <c r="DP25" s="23"/>
      <c r="DQ25" s="23"/>
      <c r="DR25" s="23"/>
      <c r="DS25" s="20"/>
      <c r="DT25" s="23"/>
      <c r="DU25" s="23"/>
      <c r="DV25" s="23"/>
      <c r="DW25" s="20"/>
      <c r="DX25" s="23"/>
      <c r="DY25" s="23"/>
      <c r="DZ25" s="23"/>
      <c r="EA25" s="20"/>
      <c r="EB25" s="23"/>
      <c r="EC25" s="23"/>
      <c r="ED25" s="23"/>
      <c r="EE25" s="20"/>
      <c r="EF25" s="23"/>
      <c r="EG25" s="23"/>
      <c r="EH25" s="23"/>
      <c r="EI25" s="20"/>
      <c r="EJ25" s="23"/>
      <c r="EK25" s="23"/>
      <c r="EL25" s="23"/>
      <c r="EM25" s="21"/>
      <c r="EN25" s="21"/>
      <c r="EO25" s="21"/>
      <c r="EP25" s="21"/>
      <c r="EQ25" s="21"/>
    </row>
    <row r="26" customFormat="false" ht="65.65" hidden="false" customHeight="true" outlineLevel="0" collapsed="false">
      <c r="A26" s="8" t="n">
        <v>20</v>
      </c>
    </row>
    <row r="27" customFormat="false" ht="65.65" hidden="false" customHeight="true" outlineLevel="0" collapsed="false">
      <c r="A27" s="8" t="n">
        <v>21</v>
      </c>
    </row>
    <row r="28" customFormat="false" ht="65.65" hidden="false" customHeight="true" outlineLevel="0" collapsed="false">
      <c r="A28" s="8" t="n">
        <v>22</v>
      </c>
    </row>
    <row r="29" customFormat="false" ht="65.65" hidden="false" customHeight="true" outlineLevel="0" collapsed="false">
      <c r="A29" s="8"/>
    </row>
    <row r="30" customFormat="false" ht="52.7" hidden="false" customHeight="true" outlineLevel="0" collapsed="false">
      <c r="A30" s="20"/>
    </row>
    <row r="31" customFormat="false" ht="43.75" hidden="false" customHeight="true" outlineLevel="0" collapsed="false">
      <c r="A31" s="20"/>
    </row>
    <row r="32" customFormat="false" ht="48.75" hidden="false" customHeight="true" outlineLevel="0" collapsed="false">
      <c r="A32" s="24"/>
    </row>
    <row r="33" customFormat="false" ht="58.7" hidden="false" customHeight="true" outlineLevel="0" collapsed="false">
      <c r="A33" s="20"/>
    </row>
    <row r="34" customFormat="false" ht="44.75" hidden="false" customHeight="true" outlineLevel="0" collapsed="false">
      <c r="A34" s="24"/>
    </row>
    <row r="35" customFormat="false" ht="48.2" hidden="false" customHeight="true" outlineLevel="0" collapsed="false">
      <c r="A35" s="24"/>
    </row>
    <row r="36" customFormat="false" ht="59.7" hidden="false" customHeight="true" outlineLevel="0" collapsed="false">
      <c r="A36" s="24"/>
    </row>
    <row r="37" customFormat="false" ht="42.45" hidden="false" customHeight="true" outlineLevel="0" collapsed="false">
      <c r="A37" s="24"/>
    </row>
    <row r="38" customFormat="false" ht="66.65" hidden="false" customHeight="true" outlineLevel="0" collapsed="false">
      <c r="A38" s="24"/>
    </row>
    <row r="1048576" customFormat="false" ht="12.8" hidden="false" customHeight="false" outlineLevel="0" collapsed="false"/>
  </sheetData>
  <mergeCells count="3">
    <mergeCell ref="A1:EQ1"/>
    <mergeCell ref="A2:EQ2"/>
    <mergeCell ref="A3:EQ3"/>
  </mergeCells>
  <printOptions headings="false" gridLines="false" gridLinesSet="true" horizontalCentered="true" verticalCentered="true"/>
  <pageMargins left="0.236111111111111" right="0.236111111111111" top="0.196527777777778" bottom="0.196527777777778" header="0.511805555555555" footer="0.511805555555555"/>
  <pageSetup paperSize="9" scale="100" firstPageNumber="0" fitToWidth="1" fitToHeight="0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75" zoomScaleNormal="75" zoomScalePageLayoutView="100" workbookViewId="0">
      <selection pane="topLeft" activeCell="A1" activeCellId="0" sqref="A1"/>
    </sheetView>
  </sheetViews>
  <sheetFormatPr defaultColWidth="9.1914062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75" zoomScaleNormal="75" zoomScalePageLayoutView="100" workbookViewId="0">
      <selection pane="topLeft" activeCell="A1" activeCellId="0" sqref="A1"/>
    </sheetView>
  </sheetViews>
  <sheetFormatPr defaultColWidth="9.1914062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390</TotalTime>
  <Application>LibreOffice/7.0.1.2$Windows_X86_64 LibreOffice_project/7cbcfc562f6eb6708b5ff7d7397325de9e764452</Application>
  <Company>Home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2016-01-11T07:25:05Z</dcterms:created>
  <dc:creator>User</dc:creator>
  <dc:description/>
  <dc:language>uk-UA</dc:language>
  <cp:lastModifiedBy/>
  <cp:lastPrinted>2016-01-14T13:23:38Z</cp:lastPrinted>
  <dcterms:modified xsi:type="dcterms:W3CDTF">2021-04-12T11:29:57Z</dcterms:modified>
  <cp:revision>72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Home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