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<sst xmlns="http://schemas.openxmlformats.org/spreadsheetml/2006/main" count="442" uniqueCount="60">
  <si>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</si>
  <si>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позачергової 6/1 сесії Покровської міської ради Нікопольського району Дніпропетровської області </t>
  </si>
  <si>
    <t xml:space="preserve">12  квітня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</si>
  <si>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</si>
  <si>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</si>
  <si>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</si>
  <si>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</si>
  <si>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</si>
  <si>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</si>
  <si>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</si>
  <si>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</si>
  <si>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</si>
  <si>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</si>
  <si>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</si>
  <si>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</si>
  <si>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</si>
  <si>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</si>
  <si>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</si>
  <si>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</si>
  <si>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</si>
  <si>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</si>
  <si>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</si>
  <si>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</si>
  <si>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</si>
  <si>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</si>
  <si>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</si>
  <si>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</si>
  <si>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</si>
  <si>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</si>
  <si>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</si>
  <si>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</si>
  <si>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</si>
  <si>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</si>
  <si>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</si>
  <si>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</si>
  <si>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</si>
  <si>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</si>
  <si>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</si>
  <si>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</si>
  <si>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</si>
  <si>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</si>
  <si>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</si>
  <si>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</si>
  <si>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</si>
  <si>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</si>
  <si>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</si>
  <si>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прийняття в комунальну власність Покровської міської територіальної громади Дніпропетровської області об’єкт “Будівництво малого групового будинку за адресою: Дніпропетровська область, м. Покров, вул. Центральна, 3”.</t>
  </si>
  <si>
    <t xml:space="preserve">за</t>
  </si>
  <si>
    <t xml:space="preserve">відсутній</t>
  </si>
  <si>
    <t xml:space="preserve">Про внесення змін до рішення 51 сесії міської ради 7 скликання від 29.11.2019 №26 «Про прийняття в комунальну власність територіальної громади Покровської міської ради Дніпропетровської області об’єкта завершеного будівництва “Реконструкція НВК № 1 по вул. Центральній, 35 м.Покров”».</t>
  </si>
  <si>
    <t xml:space="preserve">Про внесення змін до рішення ІІ пленарного засідання 52 сесія 7 скликання від 24.12.2019 №22 «Про прийняття в комунальну власність територіальної громади Покровської міської ради Дніпропетровської області майданчиків для розміщення контейнерів для твердих побутових відходів, що розташовані в м.Покров Дніпропетровської області».</t>
  </si>
  <si>
    <r>
      <rPr>
        <sz val="12"/>
        <color rgb="FF000000"/>
        <rFont val="Times New Roman"/>
        <family val="1"/>
        <charset val="204"/>
      </rPr>
      <t xml:space="preserve">Про створення  комунального  закладу </t>
    </r>
    <r>
      <rPr>
        <sz val="12"/>
        <color rgb="FF000000"/>
        <rFont val="Liberation Sans Narrow"/>
        <family val="2"/>
        <charset val="128"/>
      </rPr>
      <t xml:space="preserve">дошкільної освіти №2  «Дивосвіт»(ясел-садка) </t>
    </r>
    <r>
      <rPr>
        <sz val="12"/>
        <color rgb="FF000000"/>
        <rFont val="Times New Roman"/>
        <family val="1"/>
        <charset val="204"/>
      </rPr>
      <t xml:space="preserve">Покровської міської ради  Дніпропетровської області.</t>
    </r>
  </si>
  <si>
    <t xml:space="preserve">Про внесення змін до рішення 4 сесії міської ради 8 скликання від 24.02.2021 № 12 “Про формування земельних ділянок комунальної власності на території Покровської міської територіальної громади Дніпропетровської області” .</t>
  </si>
  <si>
    <t xml:space="preserve">Про затвердження проекту землеустрою щодо зміни цільового призначення земельної ділянки та передачі в оренду по вул. Соборна, 5А у                           м. Покров Дніпропетровської області.</t>
  </si>
  <si>
    <t xml:space="preserve">Про заяву  громадянки Кустової Оксани Сергіївни щодо передачі в оренду земельної ділянки по вул. Горького, 9а у м. Покров Дніпропетровської області .</t>
  </si>
  <si>
    <t xml:space="preserve">Про проведення земельних торгів у формі аукціону з продажу права оренди на земельні ділянки в межах Покровської міської територіальної громади Дніпропетровської області. </t>
  </si>
  <si>
    <t xml:space="preserve">Щодо припинення права користування земельними ділянками товариству з обмеженою відповідальністю “Солар Квант” на території Покровської міської територіальної громади.</t>
  </si>
  <si>
    <t xml:space="preserve">утримався</t>
  </si>
  <si>
    <t xml:space="preserve">Про надання дозволу управлінню житлово-комунального господарства та будівництва виконавчого комітету Покровської міської ради на списання основних засобів. </t>
  </si>
  <si>
    <r>
      <rPr>
        <sz val="12"/>
        <color rgb="FF000000"/>
        <rFont val="Times New Roman"/>
        <family val="1"/>
        <charset val="204"/>
      </rPr>
      <t xml:space="preserve">Про погодження отримання гранту в негрошовій формі №</t>
    </r>
    <r>
      <rPr>
        <sz val="11"/>
        <color rgb="FF000000"/>
        <rFont val="Calibri"/>
        <family val="2"/>
        <charset val="204"/>
      </rPr>
      <t xml:space="preserve">SACCI-2020-32 “</t>
    </r>
    <r>
      <rPr>
        <sz val="12"/>
        <color rgb="FF000000"/>
        <rFont val="Times New Roman"/>
        <family val="1"/>
        <charset val="204"/>
      </rPr>
      <t xml:space="preserve">Розроблення системи електронного документообігу Покровської міської ради”.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</si>
</sst>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Liberation Sans Narrow"/>
      <family val="2"/>
      <charset val="128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10" fillId="0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G1" colorId="64" zoomScale="75" zoomScaleNormal="75" zoomScalePageLayoutView="100" workbookViewId="0">
      <selection pane="topLeft" activeCell="DC9" activeCellId="0" sqref="DC9"/>
    </sheetView>
  </sheetViews>
  <sheetFormatPr defaultColWidth="9.19140625" defaultRowHeight="13.8" zeroHeight="false" outlineLevelRow="0" outlineLevelCol="0"/>
  <cols>
    <col collapsed="false" customWidth="fals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7.95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47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48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47</v>
      </c>
      <c r="T6" s="15" t="n">
        <f aca="false">IF(S6="За",1,0)</f>
        <v>1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48</v>
      </c>
      <c r="BP6" s="15" t="n">
        <f aca="false">IF(BO6="За",1,0)</f>
        <v>0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48</v>
      </c>
      <c r="CF6" s="15" t="n">
        <f aca="false">IF(CE6="За",1,0)</f>
        <v>0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48</v>
      </c>
      <c r="CV6" s="15" t="n">
        <f aca="false">IF(CU6="За",1,0)</f>
        <v>0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47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29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29</v>
      </c>
      <c r="EQ6" s="17" t="str">
        <f aca="false">IF(EM6&gt;17,"Прийнято","Не прийнято")</f>
        <v>Прийнято</v>
      </c>
    </row>
    <row r="7" customFormat="false" ht="52.7" hidden="false" customHeight="true" outlineLevel="0" collapsed="false">
      <c r="A7" s="8" t="n">
        <v>2</v>
      </c>
      <c r="B7" s="14" t="s">
        <v>49</v>
      </c>
      <c r="C7" s="8" t="s">
        <v>47</v>
      </c>
      <c r="D7" s="15"/>
      <c r="E7" s="15"/>
      <c r="F7" s="15"/>
      <c r="G7" s="8" t="s">
        <v>47</v>
      </c>
      <c r="H7" s="15"/>
      <c r="I7" s="15"/>
      <c r="J7" s="15"/>
      <c r="K7" s="8" t="s">
        <v>48</v>
      </c>
      <c r="L7" s="15"/>
      <c r="M7" s="15"/>
      <c r="N7" s="15"/>
      <c r="O7" s="8" t="s">
        <v>47</v>
      </c>
      <c r="P7" s="15"/>
      <c r="Q7" s="15"/>
      <c r="R7" s="15"/>
      <c r="S7" s="8" t="s">
        <v>47</v>
      </c>
      <c r="T7" s="15"/>
      <c r="U7" s="15"/>
      <c r="V7" s="15"/>
      <c r="W7" s="8" t="s">
        <v>47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47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48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16" t="s">
        <v>47</v>
      </c>
      <c r="CB7" s="15"/>
      <c r="CC7" s="15"/>
      <c r="CD7" s="15"/>
      <c r="CE7" s="8" t="s">
        <v>48</v>
      </c>
      <c r="CF7" s="15"/>
      <c r="CG7" s="15"/>
      <c r="CH7" s="15"/>
      <c r="CI7" s="8" t="s">
        <v>47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48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47</v>
      </c>
      <c r="DX7" s="15"/>
      <c r="DY7" s="15"/>
      <c r="DZ7" s="15"/>
      <c r="EA7" s="8" t="s">
        <v>47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29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29</v>
      </c>
      <c r="EQ7" s="17" t="str">
        <f aca="false">IF(EM7&gt;17,"Прийнято","Не прийнято")</f>
        <v>Прийнято</v>
      </c>
    </row>
    <row r="8" customFormat="false" ht="59.7" hidden="false" customHeight="true" outlineLevel="0" collapsed="false">
      <c r="A8" s="8" t="n">
        <v>3</v>
      </c>
      <c r="B8" s="14" t="s">
        <v>50</v>
      </c>
      <c r="C8" s="8" t="s">
        <v>47</v>
      </c>
      <c r="D8" s="15"/>
      <c r="E8" s="15"/>
      <c r="F8" s="15"/>
      <c r="G8" s="8" t="s">
        <v>47</v>
      </c>
      <c r="H8" s="15"/>
      <c r="I8" s="15"/>
      <c r="J8" s="15"/>
      <c r="K8" s="8" t="s">
        <v>48</v>
      </c>
      <c r="L8" s="15"/>
      <c r="M8" s="15"/>
      <c r="N8" s="15"/>
      <c r="O8" s="8" t="s">
        <v>47</v>
      </c>
      <c r="P8" s="15"/>
      <c r="Q8" s="15"/>
      <c r="R8" s="15"/>
      <c r="S8" s="8" t="s">
        <v>47</v>
      </c>
      <c r="T8" s="15"/>
      <c r="U8" s="15"/>
      <c r="V8" s="15"/>
      <c r="W8" s="8" t="s">
        <v>47</v>
      </c>
      <c r="X8" s="15"/>
      <c r="Y8" s="15"/>
      <c r="Z8" s="15"/>
      <c r="AA8" s="8" t="s">
        <v>47</v>
      </c>
      <c r="AB8" s="15"/>
      <c r="AC8" s="15"/>
      <c r="AD8" s="15"/>
      <c r="AE8" s="8" t="s">
        <v>47</v>
      </c>
      <c r="AF8" s="15"/>
      <c r="AG8" s="15"/>
      <c r="AH8" s="15"/>
      <c r="AI8" s="8" t="s">
        <v>47</v>
      </c>
      <c r="AJ8" s="15"/>
      <c r="AK8" s="15"/>
      <c r="AL8" s="15"/>
      <c r="AM8" s="8" t="s">
        <v>47</v>
      </c>
      <c r="AN8" s="15"/>
      <c r="AO8" s="15"/>
      <c r="AP8" s="15"/>
      <c r="AQ8" s="8" t="s">
        <v>47</v>
      </c>
      <c r="AR8" s="15"/>
      <c r="AS8" s="15"/>
      <c r="AT8" s="15"/>
      <c r="AU8" s="8" t="s">
        <v>47</v>
      </c>
      <c r="AV8" s="15"/>
      <c r="AW8" s="15"/>
      <c r="AX8" s="15"/>
      <c r="AY8" s="16" t="s">
        <v>47</v>
      </c>
      <c r="AZ8" s="15"/>
      <c r="BA8" s="15"/>
      <c r="BB8" s="15"/>
      <c r="BC8" s="8" t="s">
        <v>47</v>
      </c>
      <c r="BD8" s="15"/>
      <c r="BE8" s="15"/>
      <c r="BF8" s="15"/>
      <c r="BG8" s="8" t="s">
        <v>47</v>
      </c>
      <c r="BH8" s="15"/>
      <c r="BI8" s="15"/>
      <c r="BJ8" s="15"/>
      <c r="BK8" s="8" t="s">
        <v>47</v>
      </c>
      <c r="BL8" s="15"/>
      <c r="BM8" s="15"/>
      <c r="BN8" s="15"/>
      <c r="BO8" s="8" t="s">
        <v>48</v>
      </c>
      <c r="BP8" s="15"/>
      <c r="BQ8" s="15"/>
      <c r="BR8" s="15"/>
      <c r="BS8" s="8" t="s">
        <v>48</v>
      </c>
      <c r="BT8" s="15"/>
      <c r="BU8" s="15"/>
      <c r="BV8" s="15"/>
      <c r="BW8" s="8" t="s">
        <v>47</v>
      </c>
      <c r="BX8" s="15"/>
      <c r="BY8" s="15"/>
      <c r="BZ8" s="15"/>
      <c r="CA8" s="16" t="s">
        <v>47</v>
      </c>
      <c r="CB8" s="15"/>
      <c r="CC8" s="15"/>
      <c r="CD8" s="15"/>
      <c r="CE8" s="8" t="s">
        <v>48</v>
      </c>
      <c r="CF8" s="15"/>
      <c r="CG8" s="15"/>
      <c r="CH8" s="15"/>
      <c r="CI8" s="8" t="s">
        <v>47</v>
      </c>
      <c r="CJ8" s="15"/>
      <c r="CK8" s="15"/>
      <c r="CL8" s="15"/>
      <c r="CM8" s="8" t="s">
        <v>47</v>
      </c>
      <c r="CN8" s="15"/>
      <c r="CO8" s="15"/>
      <c r="CP8" s="15"/>
      <c r="CQ8" s="8" t="s">
        <v>47</v>
      </c>
      <c r="CR8" s="15"/>
      <c r="CS8" s="15"/>
      <c r="CT8" s="15"/>
      <c r="CU8" s="8" t="s">
        <v>48</v>
      </c>
      <c r="CV8" s="15"/>
      <c r="CW8" s="15"/>
      <c r="CX8" s="15"/>
      <c r="CY8" s="8" t="s">
        <v>47</v>
      </c>
      <c r="CZ8" s="15"/>
      <c r="DA8" s="15"/>
      <c r="DB8" s="15"/>
      <c r="DC8" s="8" t="s">
        <v>47</v>
      </c>
      <c r="DD8" s="15"/>
      <c r="DE8" s="15"/>
      <c r="DF8" s="15"/>
      <c r="DG8" s="8" t="s">
        <v>47</v>
      </c>
      <c r="DH8" s="15"/>
      <c r="DI8" s="15"/>
      <c r="DJ8" s="15"/>
      <c r="DK8" s="8" t="s">
        <v>47</v>
      </c>
      <c r="DL8" s="15"/>
      <c r="DM8" s="15"/>
      <c r="DN8" s="15"/>
      <c r="DO8" s="8" t="s">
        <v>47</v>
      </c>
      <c r="DP8" s="15"/>
      <c r="DQ8" s="15"/>
      <c r="DR8" s="15"/>
      <c r="DS8" s="8" t="s">
        <v>47</v>
      </c>
      <c r="DT8" s="15"/>
      <c r="DU8" s="15"/>
      <c r="DV8" s="15"/>
      <c r="DW8" s="8" t="s">
        <v>47</v>
      </c>
      <c r="DX8" s="15"/>
      <c r="DY8" s="15"/>
      <c r="DZ8" s="15"/>
      <c r="EA8" s="8" t="s">
        <v>47</v>
      </c>
      <c r="EB8" s="15"/>
      <c r="EC8" s="15"/>
      <c r="ED8" s="15"/>
      <c r="EE8" s="8" t="s">
        <v>48</v>
      </c>
      <c r="EF8" s="15"/>
      <c r="EG8" s="15"/>
      <c r="EH8" s="15"/>
      <c r="EI8" s="8" t="s">
        <v>47</v>
      </c>
      <c r="EJ8" s="15"/>
      <c r="EK8" s="15"/>
      <c r="EL8" s="15"/>
      <c r="EM8" s="17" t="n">
        <f aca="false">COUNTIF(C8:EI8,"за")</f>
        <v>29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29</v>
      </c>
      <c r="EQ8" s="17" t="str">
        <f aca="false">IF(EM8&gt;17,"Прийнято","Не прийнято")</f>
        <v>Прийнято</v>
      </c>
    </row>
    <row r="9" customFormat="false" ht="66.65" hidden="false" customHeight="true" outlineLevel="0" collapsed="false">
      <c r="A9" s="8" t="n">
        <v>4</v>
      </c>
      <c r="B9" s="14" t="s">
        <v>51</v>
      </c>
      <c r="C9" s="8" t="s">
        <v>47</v>
      </c>
      <c r="D9" s="15" t="n">
        <f aca="false">IF(C9="За",1,0)</f>
        <v>1</v>
      </c>
      <c r="E9" s="15" t="n">
        <f aca="false">IF(C9="Проти",1,0)</f>
        <v>0</v>
      </c>
      <c r="F9" s="15" t="n">
        <f aca="false">IF(C9="Утримався",1,0)</f>
        <v>0</v>
      </c>
      <c r="G9" s="8" t="s">
        <v>47</v>
      </c>
      <c r="H9" s="15" t="n">
        <f aca="false">IF(G9="За",1,0)</f>
        <v>1</v>
      </c>
      <c r="I9" s="15" t="n">
        <f aca="false">IF(G9="Проти",1,0)</f>
        <v>0</v>
      </c>
      <c r="J9" s="15" t="n">
        <f aca="false">IF(G9="Утримався",1,0)</f>
        <v>0</v>
      </c>
      <c r="K9" s="8" t="s">
        <v>48</v>
      </c>
      <c r="L9" s="15" t="n">
        <f aca="false">IF(K9="За",1,0)</f>
        <v>0</v>
      </c>
      <c r="M9" s="15" t="n">
        <f aca="false">IF(K9="Проти",1,0)</f>
        <v>0</v>
      </c>
      <c r="N9" s="15" t="n">
        <f aca="false">IF(K9="Утримався",1,0)</f>
        <v>0</v>
      </c>
      <c r="O9" s="8" t="s">
        <v>47</v>
      </c>
      <c r="P9" s="15" t="n">
        <f aca="false">IF(O9="За",1,0)</f>
        <v>1</v>
      </c>
      <c r="Q9" s="15" t="n">
        <f aca="false">IF(O9="Проти",1,0)</f>
        <v>0</v>
      </c>
      <c r="R9" s="15" t="n">
        <f aca="false">IF(O9="Утримався",1,0)</f>
        <v>0</v>
      </c>
      <c r="S9" s="8" t="s">
        <v>47</v>
      </c>
      <c r="T9" s="15" t="n">
        <f aca="false">IF(S9="За",1,0)</f>
        <v>1</v>
      </c>
      <c r="U9" s="15" t="n">
        <f aca="false">IF(S9="Проти",1,0)</f>
        <v>0</v>
      </c>
      <c r="V9" s="15" t="n">
        <f aca="false">IF(S9="Утримався",1,0)</f>
        <v>0</v>
      </c>
      <c r="W9" s="8" t="s">
        <v>47</v>
      </c>
      <c r="X9" s="15" t="n">
        <f aca="false">IF(W9="За",1,0)</f>
        <v>1</v>
      </c>
      <c r="Y9" s="15" t="n">
        <f aca="false">IF(W9="Проти",1,0)</f>
        <v>0</v>
      </c>
      <c r="Z9" s="15" t="n">
        <f aca="false">IF(W9="Утримався",1,0)</f>
        <v>0</v>
      </c>
      <c r="AA9" s="8" t="s">
        <v>47</v>
      </c>
      <c r="AB9" s="15" t="n">
        <f aca="false">IF(AA9="За",1,0)</f>
        <v>1</v>
      </c>
      <c r="AC9" s="15" t="n">
        <f aca="false">IF(AA9="Проти",1,0)</f>
        <v>0</v>
      </c>
      <c r="AD9" s="15" t="n">
        <f aca="false">IF(AA9="Утримався",1,0)</f>
        <v>0</v>
      </c>
      <c r="AE9" s="8" t="s">
        <v>47</v>
      </c>
      <c r="AF9" s="15" t="n">
        <f aca="false">IF(AE9="За",1,0)</f>
        <v>1</v>
      </c>
      <c r="AG9" s="15" t="n">
        <f aca="false">IF(AE9="Проти",1,0)</f>
        <v>0</v>
      </c>
      <c r="AH9" s="15" t="n">
        <f aca="false">IF(AE9="Утримався",1,0)</f>
        <v>0</v>
      </c>
      <c r="AI9" s="8" t="s">
        <v>47</v>
      </c>
      <c r="AJ9" s="15" t="n">
        <f aca="false">IF(AI9="За",1,0)</f>
        <v>1</v>
      </c>
      <c r="AK9" s="15" t="n">
        <f aca="false">IF(AI9="Проти",1,0)</f>
        <v>0</v>
      </c>
      <c r="AL9" s="15" t="n">
        <f aca="false">IF(AI9="Утримався",1,0)</f>
        <v>0</v>
      </c>
      <c r="AM9" s="8" t="s">
        <v>47</v>
      </c>
      <c r="AN9" s="15" t="n">
        <f aca="false">IF(AM9="За",1,0)</f>
        <v>1</v>
      </c>
      <c r="AO9" s="15" t="n">
        <f aca="false">IF(AM9="Проти",1,0)</f>
        <v>0</v>
      </c>
      <c r="AP9" s="15" t="n">
        <f aca="false">IF(AM9="Утримався",1,0)</f>
        <v>0</v>
      </c>
      <c r="AQ9" s="8" t="s">
        <v>47</v>
      </c>
      <c r="AR9" s="15" t="n">
        <f aca="false">IF(AQ9="За",1,0)</f>
        <v>1</v>
      </c>
      <c r="AS9" s="15" t="n">
        <f aca="false">IF(AQ9="Проти",1,0)</f>
        <v>0</v>
      </c>
      <c r="AT9" s="15" t="n">
        <f aca="false">IF(AQ9="Утримався",1,0)</f>
        <v>0</v>
      </c>
      <c r="AU9" s="8" t="s">
        <v>47</v>
      </c>
      <c r="AV9" s="15" t="n">
        <f aca="false">IF(AU9="За",1,0)</f>
        <v>1</v>
      </c>
      <c r="AW9" s="15" t="n">
        <f aca="false">IF(AU9="Проти",1,0)</f>
        <v>0</v>
      </c>
      <c r="AX9" s="15" t="n">
        <f aca="false">IF(AU9="Утримався",1,0)</f>
        <v>0</v>
      </c>
      <c r="AY9" s="16" t="s">
        <v>47</v>
      </c>
      <c r="AZ9" s="15" t="n">
        <f aca="false">IF(AY9="За",1,0)</f>
        <v>1</v>
      </c>
      <c r="BA9" s="15" t="n">
        <f aca="false">IF(AY9="Проти",1,0)</f>
        <v>0</v>
      </c>
      <c r="BB9" s="15" t="n">
        <f aca="false">IF(AY9="Утримався",1,0)</f>
        <v>0</v>
      </c>
      <c r="BC9" s="8" t="s">
        <v>47</v>
      </c>
      <c r="BD9" s="15" t="n">
        <f aca="false">IF(BC9="За",1,0)</f>
        <v>1</v>
      </c>
      <c r="BE9" s="15" t="n">
        <f aca="false">IF(BC9="Проти",1,0)</f>
        <v>0</v>
      </c>
      <c r="BF9" s="15" t="n">
        <f aca="false">IF(BC9="Утримався",1,0)</f>
        <v>0</v>
      </c>
      <c r="BG9" s="8" t="s">
        <v>47</v>
      </c>
      <c r="BH9" s="15" t="n">
        <f aca="false">IF(BG9="За",1,0)</f>
        <v>1</v>
      </c>
      <c r="BI9" s="15" t="n">
        <f aca="false">IF(BG9="Проти",1,0)</f>
        <v>0</v>
      </c>
      <c r="BJ9" s="15" t="n">
        <f aca="false">IF(BG9="Утримався",1,0)</f>
        <v>0</v>
      </c>
      <c r="BK9" s="8" t="s">
        <v>47</v>
      </c>
      <c r="BL9" s="15" t="n">
        <f aca="false">IF(BK9="За",1,0)</f>
        <v>1</v>
      </c>
      <c r="BM9" s="15" t="n">
        <f aca="false">IF(BK9="Проти",1,0)</f>
        <v>0</v>
      </c>
      <c r="BN9" s="15" t="n">
        <f aca="false">IF(BK9="Утримався",1,0)</f>
        <v>0</v>
      </c>
      <c r="BO9" s="8" t="s">
        <v>48</v>
      </c>
      <c r="BP9" s="15" t="n">
        <f aca="false">IF(BO9="За",1,0)</f>
        <v>0</v>
      </c>
      <c r="BQ9" s="15" t="n">
        <f aca="false">IF(BO9="Проти",1,0)</f>
        <v>0</v>
      </c>
      <c r="BR9" s="15" t="n">
        <f aca="false">IF(BO9="Утримався",1,0)</f>
        <v>0</v>
      </c>
      <c r="BS9" s="8" t="s">
        <v>48</v>
      </c>
      <c r="BT9" s="15" t="n">
        <f aca="false">IF(BS9="За",1,0)</f>
        <v>0</v>
      </c>
      <c r="BU9" s="15" t="n">
        <f aca="false">IF(BS9="Проти",1,0)</f>
        <v>0</v>
      </c>
      <c r="BV9" s="15" t="n">
        <f aca="false">IF(BS9="Утримався",1,0)</f>
        <v>0</v>
      </c>
      <c r="BW9" s="8" t="s">
        <v>47</v>
      </c>
      <c r="BX9" s="15" t="n">
        <f aca="false">IF(BW9="За",1,0)</f>
        <v>1</v>
      </c>
      <c r="BY9" s="15" t="n">
        <f aca="false">IF(BW9="Проти",1,0)</f>
        <v>0</v>
      </c>
      <c r="BZ9" s="15" t="n">
        <f aca="false">IF(BW9="Утримався",1,0)</f>
        <v>0</v>
      </c>
      <c r="CA9" s="16" t="s">
        <v>47</v>
      </c>
      <c r="CB9" s="15" t="n">
        <f aca="false">IF(CA9="За",1,0)</f>
        <v>1</v>
      </c>
      <c r="CC9" s="15" t="n">
        <f aca="false">IF(CA9="Проти",1,0)</f>
        <v>0</v>
      </c>
      <c r="CD9" s="15" t="n">
        <f aca="false">IF(CA9="Утримався",1,0)</f>
        <v>0</v>
      </c>
      <c r="CE9" s="8" t="s">
        <v>48</v>
      </c>
      <c r="CF9" s="15" t="n">
        <f aca="false">IF(CE9="За",1,0)</f>
        <v>0</v>
      </c>
      <c r="CG9" s="15" t="n">
        <f aca="false">IF(CE9="Проти",1,0)</f>
        <v>0</v>
      </c>
      <c r="CH9" s="15" t="n">
        <f aca="false">IF(CE9="Утримався",1,0)</f>
        <v>0</v>
      </c>
      <c r="CI9" s="8" t="s">
        <v>47</v>
      </c>
      <c r="CJ9" s="15" t="n">
        <f aca="false">IF(CI9="За",1,0)</f>
        <v>1</v>
      </c>
      <c r="CK9" s="15" t="n">
        <f aca="false">IF(CI9="Проти",1,0)</f>
        <v>0</v>
      </c>
      <c r="CL9" s="15" t="n">
        <f aca="false">IF(CI9="Утримався",1,0)</f>
        <v>0</v>
      </c>
      <c r="CM9" s="8" t="s">
        <v>47</v>
      </c>
      <c r="CN9" s="15" t="n">
        <f aca="false">IF(CM9="За",1,0)</f>
        <v>1</v>
      </c>
      <c r="CO9" s="15" t="n">
        <f aca="false">IF(CM9="Проти",1,0)</f>
        <v>0</v>
      </c>
      <c r="CP9" s="15" t="n">
        <f aca="false">IF(CM9="Утримався",1,0)</f>
        <v>0</v>
      </c>
      <c r="CQ9" s="8" t="s">
        <v>47</v>
      </c>
      <c r="CR9" s="15" t="n">
        <f aca="false">IF(CQ9="За",1,0)</f>
        <v>1</v>
      </c>
      <c r="CS9" s="15" t="n">
        <f aca="false">IF(CQ9="Проти",1,0)</f>
        <v>0</v>
      </c>
      <c r="CT9" s="15" t="n">
        <f aca="false">IF(CQ9="Утримався",1,0)</f>
        <v>0</v>
      </c>
      <c r="CU9" s="8" t="s">
        <v>48</v>
      </c>
      <c r="CV9" s="15" t="n">
        <f aca="false">IF(CU9="За",1,0)</f>
        <v>0</v>
      </c>
      <c r="CW9" s="15" t="n">
        <f aca="false">IF(CU9="Проти",1,0)</f>
        <v>0</v>
      </c>
      <c r="CX9" s="15" t="n">
        <f aca="false">IF(CU9="Утримався",1,0)</f>
        <v>0</v>
      </c>
      <c r="CY9" s="8" t="s">
        <v>47</v>
      </c>
      <c r="CZ9" s="15" t="n">
        <f aca="false">IF(CY9="За",1,0)</f>
        <v>1</v>
      </c>
      <c r="DA9" s="15" t="n">
        <f aca="false">IF(CY9="Проти",1,0)</f>
        <v>0</v>
      </c>
      <c r="DB9" s="15" t="n">
        <f aca="false">IF(CY9="Утримався",1,0)</f>
        <v>0</v>
      </c>
      <c r="DC9" s="8" t="s">
        <v>47</v>
      </c>
      <c r="DD9" s="15" t="n">
        <f aca="false">IF(DC9="За",1,0)</f>
        <v>1</v>
      </c>
      <c r="DE9" s="15" t="n">
        <f aca="false">IF(DC9="Проти",1,0)</f>
        <v>0</v>
      </c>
      <c r="DF9" s="15" t="n">
        <f aca="false">IF(DC9="Утримався",1,0)</f>
        <v>0</v>
      </c>
      <c r="DG9" s="8" t="s">
        <v>47</v>
      </c>
      <c r="DH9" s="15" t="n">
        <f aca="false">IF(DG9="За",1,0)</f>
        <v>1</v>
      </c>
      <c r="DI9" s="15" t="n">
        <f aca="false">IF(DG9="Проти",1,0)</f>
        <v>0</v>
      </c>
      <c r="DJ9" s="15" t="n">
        <f aca="false">IF(DG9="Утримався",1,0)</f>
        <v>0</v>
      </c>
      <c r="DK9" s="8" t="s">
        <v>47</v>
      </c>
      <c r="DL9" s="15" t="n">
        <f aca="false">IF(DK9="За",1,0)</f>
        <v>1</v>
      </c>
      <c r="DM9" s="15" t="n">
        <f aca="false">IF(DK9="Проти",1,0)</f>
        <v>0</v>
      </c>
      <c r="DN9" s="15" t="n">
        <f aca="false">IF(DK9="Утримався",1,0)</f>
        <v>0</v>
      </c>
      <c r="DO9" s="8" t="s">
        <v>47</v>
      </c>
      <c r="DP9" s="15" t="n">
        <f aca="false">IF(DO9="За",1,0)</f>
        <v>1</v>
      </c>
      <c r="DQ9" s="15" t="n">
        <f aca="false">IF(DO9="Проти",1,0)</f>
        <v>0</v>
      </c>
      <c r="DR9" s="15" t="n">
        <f aca="false">IF(DO9="Утримався",1,0)</f>
        <v>0</v>
      </c>
      <c r="DS9" s="8" t="s">
        <v>47</v>
      </c>
      <c r="DT9" s="15" t="n">
        <f aca="false">IF(DS9="За",1,0)</f>
        <v>1</v>
      </c>
      <c r="DU9" s="15" t="n">
        <f aca="false">IF(DS9="Проти",1,0)</f>
        <v>0</v>
      </c>
      <c r="DV9" s="15" t="n">
        <f aca="false">IF(DS9="Утримався",1,0)</f>
        <v>0</v>
      </c>
      <c r="DW9" s="8" t="s">
        <v>47</v>
      </c>
      <c r="DX9" s="15" t="n">
        <f aca="false">IF(DW9="За",1,0)</f>
        <v>1</v>
      </c>
      <c r="DY9" s="15" t="n">
        <f aca="false">IF(DW9="Проти",1,0)</f>
        <v>0</v>
      </c>
      <c r="DZ9" s="15" t="n">
        <f aca="false">IF(DW9="Утримався",1,0)</f>
        <v>0</v>
      </c>
      <c r="EA9" s="8" t="s">
        <v>47</v>
      </c>
      <c r="EB9" s="15" t="n">
        <f aca="false">IF(EA9="За",1,0)</f>
        <v>1</v>
      </c>
      <c r="EC9" s="15" t="n">
        <f aca="false">IF(EA9="Проти",1,0)</f>
        <v>0</v>
      </c>
      <c r="ED9" s="15" t="n">
        <f aca="false">IF(EA9="Утримався",1,0)</f>
        <v>0</v>
      </c>
      <c r="EE9" s="8" t="s">
        <v>48</v>
      </c>
      <c r="EF9" s="15" t="n">
        <f aca="false">IF(EE9="За",1,0)</f>
        <v>0</v>
      </c>
      <c r="EG9" s="15" t="n">
        <f aca="false">IF(EE9="Проти",1,0)</f>
        <v>0</v>
      </c>
      <c r="EH9" s="15" t="n">
        <f aca="false">IF(EE9="Утримався",1,0)</f>
        <v>0</v>
      </c>
      <c r="EI9" s="8" t="s">
        <v>47</v>
      </c>
      <c r="EJ9" s="15" t="e">
        <f aca="false">IF(#REF!="За",1,0)</f>
        <v>#REF!</v>
      </c>
      <c r="EK9" s="15" t="e">
        <f aca="false">IF(#REF!="Проти",1,0)</f>
        <v>#REF!</v>
      </c>
      <c r="EL9" s="15" t="e">
        <f aca="false">IF(#REF!="Утримався",1,0)</f>
        <v>#REF!</v>
      </c>
      <c r="EM9" s="17" t="n">
        <f aca="false">COUNTIF(C9:EI9,"за")</f>
        <v>29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29</v>
      </c>
      <c r="EQ9" s="17" t="str">
        <f aca="false">IF(EM9&gt;17,"Прийнято","Не прийнято")</f>
        <v>Прийнято</v>
      </c>
    </row>
    <row r="10" customFormat="false" ht="61.65" hidden="false" customHeight="true" outlineLevel="0" collapsed="false">
      <c r="A10" s="8" t="n">
        <v>5</v>
      </c>
      <c r="B10" s="14" t="s">
        <v>52</v>
      </c>
      <c r="C10" s="8" t="s">
        <v>47</v>
      </c>
      <c r="D10" s="15"/>
      <c r="E10" s="15"/>
      <c r="F10" s="15"/>
      <c r="G10" s="8" t="s">
        <v>47</v>
      </c>
      <c r="H10" s="15"/>
      <c r="I10" s="15"/>
      <c r="J10" s="15"/>
      <c r="K10" s="8" t="s">
        <v>48</v>
      </c>
      <c r="L10" s="15"/>
      <c r="M10" s="15"/>
      <c r="N10" s="15"/>
      <c r="O10" s="8" t="s">
        <v>47</v>
      </c>
      <c r="P10" s="15"/>
      <c r="Q10" s="15"/>
      <c r="R10" s="15"/>
      <c r="S10" s="8" t="s">
        <v>47</v>
      </c>
      <c r="T10" s="15"/>
      <c r="U10" s="15"/>
      <c r="V10" s="15"/>
      <c r="W10" s="8" t="s">
        <v>47</v>
      </c>
      <c r="X10" s="15"/>
      <c r="Y10" s="15"/>
      <c r="Z10" s="15"/>
      <c r="AA10" s="8" t="s">
        <v>47</v>
      </c>
      <c r="AB10" s="15"/>
      <c r="AC10" s="15"/>
      <c r="AD10" s="15"/>
      <c r="AE10" s="8" t="s">
        <v>47</v>
      </c>
      <c r="AF10" s="15"/>
      <c r="AG10" s="15"/>
      <c r="AH10" s="15"/>
      <c r="AI10" s="8" t="s">
        <v>47</v>
      </c>
      <c r="AJ10" s="15"/>
      <c r="AK10" s="15"/>
      <c r="AL10" s="15"/>
      <c r="AM10" s="8" t="s">
        <v>47</v>
      </c>
      <c r="AN10" s="15"/>
      <c r="AO10" s="15"/>
      <c r="AP10" s="15"/>
      <c r="AQ10" s="8" t="s">
        <v>47</v>
      </c>
      <c r="AR10" s="15"/>
      <c r="AS10" s="15"/>
      <c r="AT10" s="15"/>
      <c r="AU10" s="8" t="s">
        <v>47</v>
      </c>
      <c r="AV10" s="15"/>
      <c r="AW10" s="15"/>
      <c r="AX10" s="15"/>
      <c r="AY10" s="16" t="s">
        <v>47</v>
      </c>
      <c r="AZ10" s="15"/>
      <c r="BA10" s="15"/>
      <c r="BB10" s="15"/>
      <c r="BC10" s="8" t="s">
        <v>47</v>
      </c>
      <c r="BD10" s="15"/>
      <c r="BE10" s="15"/>
      <c r="BF10" s="15"/>
      <c r="BG10" s="8" t="s">
        <v>47</v>
      </c>
      <c r="BH10" s="15"/>
      <c r="BI10" s="15"/>
      <c r="BJ10" s="15"/>
      <c r="BK10" s="8" t="s">
        <v>47</v>
      </c>
      <c r="BL10" s="15"/>
      <c r="BM10" s="15"/>
      <c r="BN10" s="15"/>
      <c r="BO10" s="8" t="s">
        <v>48</v>
      </c>
      <c r="BP10" s="15"/>
      <c r="BQ10" s="15"/>
      <c r="BR10" s="15"/>
      <c r="BS10" s="8" t="s">
        <v>48</v>
      </c>
      <c r="BT10" s="15"/>
      <c r="BU10" s="15"/>
      <c r="BV10" s="15"/>
      <c r="BW10" s="8" t="s">
        <v>47</v>
      </c>
      <c r="BX10" s="15"/>
      <c r="BY10" s="15"/>
      <c r="BZ10" s="15"/>
      <c r="CA10" s="16" t="s">
        <v>47</v>
      </c>
      <c r="CB10" s="15"/>
      <c r="CC10" s="15"/>
      <c r="CD10" s="15"/>
      <c r="CE10" s="8" t="s">
        <v>48</v>
      </c>
      <c r="CF10" s="15"/>
      <c r="CG10" s="15"/>
      <c r="CH10" s="15"/>
      <c r="CI10" s="8" t="s">
        <v>47</v>
      </c>
      <c r="CJ10" s="15"/>
      <c r="CK10" s="15"/>
      <c r="CL10" s="15"/>
      <c r="CM10" s="8" t="s">
        <v>47</v>
      </c>
      <c r="CN10" s="15"/>
      <c r="CO10" s="15"/>
      <c r="CP10" s="15"/>
      <c r="CQ10" s="8" t="s">
        <v>47</v>
      </c>
      <c r="CR10" s="15"/>
      <c r="CS10" s="15"/>
      <c r="CT10" s="15"/>
      <c r="CU10" s="8" t="s">
        <v>48</v>
      </c>
      <c r="CV10" s="15"/>
      <c r="CW10" s="15"/>
      <c r="CX10" s="15"/>
      <c r="CY10" s="8" t="s">
        <v>47</v>
      </c>
      <c r="CZ10" s="15"/>
      <c r="DA10" s="15"/>
      <c r="DB10" s="15"/>
      <c r="DC10" s="8" t="s">
        <v>47</v>
      </c>
      <c r="DD10" s="15"/>
      <c r="DE10" s="15"/>
      <c r="DF10" s="15"/>
      <c r="DG10" s="8" t="s">
        <v>47</v>
      </c>
      <c r="DH10" s="15"/>
      <c r="DI10" s="15"/>
      <c r="DJ10" s="15"/>
      <c r="DK10" s="8" t="s">
        <v>47</v>
      </c>
      <c r="DL10" s="15"/>
      <c r="DM10" s="15"/>
      <c r="DN10" s="15"/>
      <c r="DO10" s="8" t="s">
        <v>47</v>
      </c>
      <c r="DP10" s="15"/>
      <c r="DQ10" s="15"/>
      <c r="DR10" s="15"/>
      <c r="DS10" s="8" t="s">
        <v>47</v>
      </c>
      <c r="DT10" s="15"/>
      <c r="DU10" s="15"/>
      <c r="DV10" s="15"/>
      <c r="DW10" s="8" t="s">
        <v>47</v>
      </c>
      <c r="DX10" s="15"/>
      <c r="DY10" s="15"/>
      <c r="DZ10" s="15"/>
      <c r="EA10" s="8" t="s">
        <v>47</v>
      </c>
      <c r="EB10" s="15"/>
      <c r="EC10" s="15"/>
      <c r="ED10" s="15"/>
      <c r="EE10" s="8" t="s">
        <v>48</v>
      </c>
      <c r="EF10" s="15"/>
      <c r="EG10" s="15"/>
      <c r="EH10" s="15"/>
      <c r="EI10" s="8" t="s">
        <v>47</v>
      </c>
      <c r="EJ10" s="15"/>
      <c r="EK10" s="15"/>
      <c r="EL10" s="15"/>
      <c r="EM10" s="17" t="n">
        <f aca="false">COUNTIF(C10:EI10,"за")</f>
        <v>29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29</v>
      </c>
      <c r="EQ10" s="17" t="str">
        <f aca="false">IF(EM10&gt;17,"Прийнято","Не прийнято")</f>
        <v>Прийнято</v>
      </c>
    </row>
    <row r="11" customFormat="false" ht="59.7" hidden="false" customHeight="true" outlineLevel="0" collapsed="false">
      <c r="A11" s="8" t="n">
        <v>6</v>
      </c>
      <c r="B11" s="18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47</v>
      </c>
      <c r="H11" s="15" t="n">
        <f aca="false">IF(G11="За",1,0)</f>
        <v>1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48</v>
      </c>
      <c r="L11" s="15" t="n">
        <f aca="false">IF(K11="За",1,0)</f>
        <v>0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47</v>
      </c>
      <c r="T11" s="15" t="n">
        <f aca="false">IF(S11="За",1,0)</f>
        <v>1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47</v>
      </c>
      <c r="X11" s="15" t="n">
        <f aca="false">IF(W11="За",1,0)</f>
        <v>1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16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47</v>
      </c>
      <c r="AJ11" s="15" t="n">
        <f aca="false">IF(AI11="За",1,0)</f>
        <v>1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16" t="s">
        <v>47</v>
      </c>
      <c r="AZ11" s="15" t="n">
        <f aca="false">IF(AY11="За",1,0)</f>
        <v>1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47</v>
      </c>
      <c r="BH11" s="15" t="n">
        <f aca="false">IF(BG11="За",1,0)</f>
        <v>1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48</v>
      </c>
      <c r="BP11" s="15" t="n">
        <f aca="false">IF(BO11="За",1,0)</f>
        <v>0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47</v>
      </c>
      <c r="CB11" s="15" t="n">
        <f aca="false">IF(CA11="За",1,0)</f>
        <v>1</v>
      </c>
      <c r="CC11" s="15" t="n">
        <f aca="false">IF(CA11="Проти",1,0)</f>
        <v>0</v>
      </c>
      <c r="CD11" s="15" t="n">
        <f aca="false">IF(CA11="Утримався",1,0)</f>
        <v>0</v>
      </c>
      <c r="CE11" s="8" t="s">
        <v>48</v>
      </c>
      <c r="CF11" s="15" t="n">
        <f aca="false">IF(CE11="За",1,0)</f>
        <v>0</v>
      </c>
      <c r="CG11" s="15" t="n">
        <f aca="false">IF(CE11="Проти",1,0)</f>
        <v>0</v>
      </c>
      <c r="CH11" s="15" t="n">
        <f aca="false">IF(CE11="Утримався",1,0)</f>
        <v>0</v>
      </c>
      <c r="CI11" s="8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8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48</v>
      </c>
      <c r="CV11" s="15" t="n">
        <f aca="false">IF(CU11="За",1,0)</f>
        <v>0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47</v>
      </c>
      <c r="DT11" s="15" t="n">
        <f aca="false">IF(DS11="За",1,0)</f>
        <v>1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47</v>
      </c>
      <c r="DX11" s="15" t="n">
        <f aca="false">IF(DW11="За",1,0)</f>
        <v>1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48</v>
      </c>
      <c r="EF11" s="15" t="n">
        <f aca="false">IF(EE11="За",1,0)</f>
        <v>0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IF(EI9="За",1,0)</f>
        <v>1</v>
      </c>
      <c r="EK11" s="15" t="n">
        <f aca="false">IF(EI9="Проти",1,0)</f>
        <v>0</v>
      </c>
      <c r="EL11" s="15" t="n">
        <f aca="false">IF(EI9="Утримався",1,0)</f>
        <v>0</v>
      </c>
      <c r="EM11" s="17" t="n">
        <f aca="false">COUNTIF(C11:EI11,"за")</f>
        <v>29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29</v>
      </c>
      <c r="EQ11" s="17" t="str">
        <f aca="false">IF(EM11&gt;17,"Прийнято","Не прийнято")</f>
        <v>Прийнято</v>
      </c>
    </row>
    <row r="12" customFormat="false" ht="62.65" hidden="false" customHeight="true" outlineLevel="0" collapsed="false">
      <c r="A12" s="8" t="n">
        <v>7</v>
      </c>
      <c r="B12" s="14" t="s">
        <v>54</v>
      </c>
      <c r="C12" s="8" t="s">
        <v>47</v>
      </c>
      <c r="D12" s="15" t="n">
        <f aca="false">IF(C12="За",1,0)</f>
        <v>1</v>
      </c>
      <c r="E12" s="15" t="n">
        <f aca="false">IF(C12="Проти",1,0)</f>
        <v>0</v>
      </c>
      <c r="F12" s="15" t="n">
        <f aca="false">IF(C12="Утримався",1,0)</f>
        <v>0</v>
      </c>
      <c r="G12" s="8" t="s">
        <v>47</v>
      </c>
      <c r="H12" s="15" t="n">
        <f aca="false">IF(G12="За",1,0)</f>
        <v>1</v>
      </c>
      <c r="I12" s="15" t="n">
        <f aca="false">IF(G12="Проти",1,0)</f>
        <v>0</v>
      </c>
      <c r="J12" s="15" t="n">
        <f aca="false">IF(G12="Утримався",1,0)</f>
        <v>0</v>
      </c>
      <c r="K12" s="8" t="s">
        <v>48</v>
      </c>
      <c r="L12" s="15" t="n">
        <f aca="false">IF(K12="За",1,0)</f>
        <v>0</v>
      </c>
      <c r="M12" s="15" t="n">
        <f aca="false">IF(K12="Проти",1,0)</f>
        <v>0</v>
      </c>
      <c r="N12" s="15" t="n">
        <f aca="false">IF(K12="Утримався",1,0)</f>
        <v>0</v>
      </c>
      <c r="O12" s="8" t="s">
        <v>47</v>
      </c>
      <c r="P12" s="15" t="n">
        <f aca="false">IF(O12="За",1,0)</f>
        <v>1</v>
      </c>
      <c r="Q12" s="15" t="n">
        <f aca="false">IF(O12="Проти",1,0)</f>
        <v>0</v>
      </c>
      <c r="R12" s="15" t="n">
        <f aca="false">IF(O12="Утримався",1,0)</f>
        <v>0</v>
      </c>
      <c r="S12" s="8" t="s">
        <v>47</v>
      </c>
      <c r="T12" s="15" t="n">
        <f aca="false">IF(S12="За",1,0)</f>
        <v>1</v>
      </c>
      <c r="U12" s="15" t="n">
        <f aca="false">IF(S12="Проти",1,0)</f>
        <v>0</v>
      </c>
      <c r="V12" s="15" t="n">
        <f aca="false">IF(S12="Утримався",1,0)</f>
        <v>0</v>
      </c>
      <c r="W12" s="8" t="s">
        <v>47</v>
      </c>
      <c r="X12" s="15" t="n">
        <f aca="false">IF(W12="За",1,0)</f>
        <v>1</v>
      </c>
      <c r="Y12" s="15" t="n">
        <f aca="false">IF(W12="Проти",1,0)</f>
        <v>0</v>
      </c>
      <c r="Z12" s="15" t="n">
        <f aca="false">IF(W12="Утримався",1,0)</f>
        <v>0</v>
      </c>
      <c r="AA12" s="8" t="s">
        <v>47</v>
      </c>
      <c r="AB12" s="15" t="n">
        <f aca="false">IF(AA12="За",1,0)</f>
        <v>1</v>
      </c>
      <c r="AC12" s="15" t="n">
        <f aca="false">IF(AA12="Проти",1,0)</f>
        <v>0</v>
      </c>
      <c r="AD12" s="15" t="n">
        <f aca="false">IF(AA12="Утримався",1,0)</f>
        <v>0</v>
      </c>
      <c r="AE12" s="8" t="s">
        <v>47</v>
      </c>
      <c r="AF12" s="15" t="n">
        <f aca="false">IF(AE12="За",1,0)</f>
        <v>1</v>
      </c>
      <c r="AG12" s="15" t="n">
        <f aca="false">IF(AE12="Проти",1,0)</f>
        <v>0</v>
      </c>
      <c r="AH12" s="15" t="n">
        <f aca="false">IF(AE12="Утримався",1,0)</f>
        <v>0</v>
      </c>
      <c r="AI12" s="8" t="s">
        <v>47</v>
      </c>
      <c r="AJ12" s="15" t="n">
        <f aca="false">IF(AI12="За",1,0)</f>
        <v>1</v>
      </c>
      <c r="AK12" s="15" t="n">
        <f aca="false">IF(AI12="Проти",1,0)</f>
        <v>0</v>
      </c>
      <c r="AL12" s="15" t="n">
        <f aca="false">IF(AI12="Утримався",1,0)</f>
        <v>0</v>
      </c>
      <c r="AM12" s="8" t="s">
        <v>47</v>
      </c>
      <c r="AN12" s="15" t="n">
        <f aca="false">IF(AM12="За",1,0)</f>
        <v>1</v>
      </c>
      <c r="AO12" s="15" t="n">
        <f aca="false">IF(AM12="Проти",1,0)</f>
        <v>0</v>
      </c>
      <c r="AP12" s="15" t="n">
        <f aca="false">IF(AM12="Утримався",1,0)</f>
        <v>0</v>
      </c>
      <c r="AQ12" s="8" t="s">
        <v>47</v>
      </c>
      <c r="AR12" s="15" t="n">
        <f aca="false">IF(AQ12="За",1,0)</f>
        <v>1</v>
      </c>
      <c r="AS12" s="15" t="n">
        <f aca="false">IF(AQ12="Проти",1,0)</f>
        <v>0</v>
      </c>
      <c r="AT12" s="15" t="n">
        <f aca="false">IF(AQ12="Утримався",1,0)</f>
        <v>0</v>
      </c>
      <c r="AU12" s="8" t="s">
        <v>47</v>
      </c>
      <c r="AV12" s="15" t="n">
        <f aca="false">IF(AU12="За",1,0)</f>
        <v>1</v>
      </c>
      <c r="AW12" s="15" t="n">
        <f aca="false">IF(AU12="Проти",1,0)</f>
        <v>0</v>
      </c>
      <c r="AX12" s="15" t="n">
        <f aca="false">IF(AU12="Утримався",1,0)</f>
        <v>0</v>
      </c>
      <c r="AY12" s="16" t="s">
        <v>47</v>
      </c>
      <c r="AZ12" s="15" t="n">
        <f aca="false">IF(AY12="За",1,0)</f>
        <v>1</v>
      </c>
      <c r="BA12" s="15" t="n">
        <f aca="false">IF(AY12="Проти",1,0)</f>
        <v>0</v>
      </c>
      <c r="BB12" s="15" t="n">
        <f aca="false">IF(AY12="Утримався",1,0)</f>
        <v>0</v>
      </c>
      <c r="BC12" s="8" t="s">
        <v>47</v>
      </c>
      <c r="BD12" s="15" t="n">
        <f aca="false">IF(BC12="За",1,0)</f>
        <v>1</v>
      </c>
      <c r="BE12" s="15" t="n">
        <f aca="false">IF(BC12="Проти",1,0)</f>
        <v>0</v>
      </c>
      <c r="BF12" s="15" t="n">
        <f aca="false">IF(BC12="Утримався",1,0)</f>
        <v>0</v>
      </c>
      <c r="BG12" s="8" t="s">
        <v>47</v>
      </c>
      <c r="BH12" s="15" t="n">
        <f aca="false">IF(BG12="За",1,0)</f>
        <v>1</v>
      </c>
      <c r="BI12" s="15" t="n">
        <f aca="false">IF(BG12="Проти",1,0)</f>
        <v>0</v>
      </c>
      <c r="BJ12" s="15" t="n">
        <f aca="false">IF(BG12="Утримався",1,0)</f>
        <v>0</v>
      </c>
      <c r="BK12" s="8" t="s">
        <v>47</v>
      </c>
      <c r="BL12" s="15" t="n">
        <f aca="false">IF(BK12="За",1,0)</f>
        <v>1</v>
      </c>
      <c r="BM12" s="15" t="n">
        <f aca="false">IF(BK12="Проти",1,0)</f>
        <v>0</v>
      </c>
      <c r="BN12" s="15" t="n">
        <f aca="false">IF(BK12="Утримався",1,0)</f>
        <v>0</v>
      </c>
      <c r="BO12" s="8" t="s">
        <v>48</v>
      </c>
      <c r="BP12" s="15" t="n">
        <f aca="false">IF(BO12="За",1,0)</f>
        <v>0</v>
      </c>
      <c r="BQ12" s="15" t="n">
        <f aca="false">IF(BO12="Проти",1,0)</f>
        <v>0</v>
      </c>
      <c r="BR12" s="15" t="n">
        <f aca="false">IF(BO12="Утримався",1,0)</f>
        <v>0</v>
      </c>
      <c r="BS12" s="8" t="s">
        <v>48</v>
      </c>
      <c r="BT12" s="15" t="n">
        <f aca="false">IF(BS12="За",1,0)</f>
        <v>0</v>
      </c>
      <c r="BU12" s="15" t="n">
        <f aca="false">IF(BS12="Проти",1,0)</f>
        <v>0</v>
      </c>
      <c r="BV12" s="15" t="n">
        <f aca="false">IF(BS12="Утримався",1,0)</f>
        <v>0</v>
      </c>
      <c r="BW12" s="8" t="s">
        <v>47</v>
      </c>
      <c r="BX12" s="15" t="n">
        <f aca="false">IF(BW12="За",1,0)</f>
        <v>1</v>
      </c>
      <c r="BY12" s="15" t="n">
        <f aca="false">IF(BW12="Проти",1,0)</f>
        <v>0</v>
      </c>
      <c r="BZ12" s="15" t="n">
        <f aca="false">IF(BW12="Утримався",1,0)</f>
        <v>0</v>
      </c>
      <c r="CA12" s="16" t="s">
        <v>47</v>
      </c>
      <c r="CB12" s="15" t="n">
        <f aca="false">IF(CA12="За",1,0)</f>
        <v>1</v>
      </c>
      <c r="CC12" s="15" t="n">
        <f aca="false">IF(CA12="Проти",1,0)</f>
        <v>0</v>
      </c>
      <c r="CD12" s="15" t="n">
        <f aca="false">IF(CA12="Утримався",1,0)</f>
        <v>0</v>
      </c>
      <c r="CE12" s="8" t="s">
        <v>48</v>
      </c>
      <c r="CF12" s="15" t="n">
        <f aca="false">IF(CE12="За",1,0)</f>
        <v>0</v>
      </c>
      <c r="CG12" s="15" t="n">
        <f aca="false">IF(CE12="Проти",1,0)</f>
        <v>0</v>
      </c>
      <c r="CH12" s="15" t="n">
        <f aca="false">IF(CE12="Утримався",1,0)</f>
        <v>0</v>
      </c>
      <c r="CI12" s="8" t="s">
        <v>47</v>
      </c>
      <c r="CJ12" s="15" t="n">
        <f aca="false">IF(CI12="За",1,0)</f>
        <v>1</v>
      </c>
      <c r="CK12" s="15" t="n">
        <f aca="false">IF(CI12="Проти",1,0)</f>
        <v>0</v>
      </c>
      <c r="CL12" s="15" t="n">
        <f aca="false">IF(CI12="Утримався",1,0)</f>
        <v>0</v>
      </c>
      <c r="CM12" s="8" t="s">
        <v>47</v>
      </c>
      <c r="CN12" s="15" t="n">
        <f aca="false">IF(CM12="За",1,0)</f>
        <v>1</v>
      </c>
      <c r="CO12" s="15" t="n">
        <f aca="false">IF(CM12="Проти",1,0)</f>
        <v>0</v>
      </c>
      <c r="CP12" s="15" t="n">
        <f aca="false">IF(CM12="Утримався",1,0)</f>
        <v>0</v>
      </c>
      <c r="CQ12" s="8" t="s">
        <v>47</v>
      </c>
      <c r="CR12" s="15" t="n">
        <f aca="false">IF(CQ12="За",1,0)</f>
        <v>1</v>
      </c>
      <c r="CS12" s="15" t="n">
        <f aca="false">IF(CQ12="Проти",1,0)</f>
        <v>0</v>
      </c>
      <c r="CT12" s="15" t="n">
        <f aca="false">IF(CQ12="Утримався",1,0)</f>
        <v>0</v>
      </c>
      <c r="CU12" s="8" t="s">
        <v>48</v>
      </c>
      <c r="CV12" s="15" t="n">
        <f aca="false">IF(CU12="За",1,0)</f>
        <v>0</v>
      </c>
      <c r="CW12" s="15" t="n">
        <f aca="false">IF(CU12="Проти",1,0)</f>
        <v>0</v>
      </c>
      <c r="CX12" s="15" t="n">
        <f aca="false">IF(CU12="Утримався",1,0)</f>
        <v>0</v>
      </c>
      <c r="CY12" s="8" t="s">
        <v>47</v>
      </c>
      <c r="CZ12" s="15" t="n">
        <f aca="false">IF(CY12="За",1,0)</f>
        <v>1</v>
      </c>
      <c r="DA12" s="15" t="n">
        <f aca="false">IF(CY12="Проти",1,0)</f>
        <v>0</v>
      </c>
      <c r="DB12" s="15" t="n">
        <f aca="false">IF(CY12="Утримався",1,0)</f>
        <v>0</v>
      </c>
      <c r="DC12" s="8" t="s">
        <v>47</v>
      </c>
      <c r="DD12" s="15" t="n">
        <f aca="false">IF(DC12="За",1,0)</f>
        <v>1</v>
      </c>
      <c r="DE12" s="15" t="n">
        <f aca="false">IF(DC12="Проти",1,0)</f>
        <v>0</v>
      </c>
      <c r="DF12" s="15" t="n">
        <f aca="false">IF(DC12="Утримався",1,0)</f>
        <v>0</v>
      </c>
      <c r="DG12" s="8" t="s">
        <v>47</v>
      </c>
      <c r="DH12" s="15" t="n">
        <f aca="false">IF(DG12="За",1,0)</f>
        <v>1</v>
      </c>
      <c r="DI12" s="15" t="n">
        <f aca="false">IF(DG12="Проти",1,0)</f>
        <v>0</v>
      </c>
      <c r="DJ12" s="15" t="n">
        <f aca="false">IF(DG12="Утримався",1,0)</f>
        <v>0</v>
      </c>
      <c r="DK12" s="8" t="s">
        <v>47</v>
      </c>
      <c r="DL12" s="15" t="n">
        <f aca="false">IF(DK12="За",1,0)</f>
        <v>1</v>
      </c>
      <c r="DM12" s="15" t="n">
        <f aca="false">IF(DK12="Проти",1,0)</f>
        <v>0</v>
      </c>
      <c r="DN12" s="15" t="n">
        <f aca="false">IF(DK12="Утримався",1,0)</f>
        <v>0</v>
      </c>
      <c r="DO12" s="8" t="s">
        <v>47</v>
      </c>
      <c r="DP12" s="15" t="n">
        <f aca="false">IF(DO12="За",1,0)</f>
        <v>1</v>
      </c>
      <c r="DQ12" s="15" t="n">
        <f aca="false">IF(DO12="Проти",1,0)</f>
        <v>0</v>
      </c>
      <c r="DR12" s="15" t="n">
        <f aca="false">IF(DO12="Утримався",1,0)</f>
        <v>0</v>
      </c>
      <c r="DS12" s="8" t="s">
        <v>47</v>
      </c>
      <c r="DT12" s="15" t="n">
        <f aca="false">IF(DS12="За",1,0)</f>
        <v>1</v>
      </c>
      <c r="DU12" s="15" t="n">
        <f aca="false">IF(DS12="Проти",1,0)</f>
        <v>0</v>
      </c>
      <c r="DV12" s="15" t="n">
        <f aca="false">IF(DS12="Утримався",1,0)</f>
        <v>0</v>
      </c>
      <c r="DW12" s="8" t="s">
        <v>47</v>
      </c>
      <c r="DX12" s="15" t="n">
        <f aca="false">IF(DW12="За",1,0)</f>
        <v>1</v>
      </c>
      <c r="DY12" s="15" t="n">
        <f aca="false">IF(DW12="Проти",1,0)</f>
        <v>0</v>
      </c>
      <c r="DZ12" s="15" t="n">
        <f aca="false">IF(DW12="Утримався",1,0)</f>
        <v>0</v>
      </c>
      <c r="EA12" s="8" t="s">
        <v>47</v>
      </c>
      <c r="EB12" s="15" t="n">
        <f aca="false">IF(EA12="За",1,0)</f>
        <v>1</v>
      </c>
      <c r="EC12" s="15" t="n">
        <f aca="false">IF(EA12="Проти",1,0)</f>
        <v>0</v>
      </c>
      <c r="ED12" s="15" t="n">
        <f aca="false">IF(EA12="Утримався",1,0)</f>
        <v>0</v>
      </c>
      <c r="EE12" s="8" t="s">
        <v>48</v>
      </c>
      <c r="EF12" s="15" t="n">
        <f aca="false">IF(EE12="За",1,0)</f>
        <v>0</v>
      </c>
      <c r="EG12" s="15" t="n">
        <f aca="false">IF(EE12="Проти",1,0)</f>
        <v>0</v>
      </c>
      <c r="EH12" s="15" t="n">
        <f aca="false">IF(EE12="Утримався",1,0)</f>
        <v>0</v>
      </c>
      <c r="EI12" s="8" t="s">
        <v>47</v>
      </c>
      <c r="EJ12" s="15" t="n">
        <f aca="false">IF(EI11="За",1,0)</f>
        <v>1</v>
      </c>
      <c r="EK12" s="15" t="n">
        <f aca="false">IF(EI11="Проти",1,0)</f>
        <v>0</v>
      </c>
      <c r="EL12" s="15" t="n">
        <f aca="false">IF(EI11="Утримався",1,0)</f>
        <v>0</v>
      </c>
      <c r="EM12" s="17" t="n">
        <f aca="false">COUNTIF(C12:EI12,"за")</f>
        <v>29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29</v>
      </c>
      <c r="EQ12" s="17" t="str">
        <f aca="false">IF(EM12&gt;17,"Прийнято","Не прийнято")</f>
        <v>Прийнято</v>
      </c>
    </row>
    <row r="13" customFormat="false" ht="66.65" hidden="false" customHeight="true" outlineLevel="0" collapsed="false">
      <c r="A13" s="8" t="n">
        <v>8</v>
      </c>
      <c r="B13" s="14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47</v>
      </c>
      <c r="H13" s="15" t="n">
        <f aca="false">IF(G13="За",1,0)</f>
        <v>1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48</v>
      </c>
      <c r="L13" s="15" t="n">
        <f aca="false">IF(K13="За",1,0)</f>
        <v>0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47</v>
      </c>
      <c r="T13" s="15" t="n">
        <f aca="false">IF(S13="За",1,0)</f>
        <v>1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47</v>
      </c>
      <c r="X13" s="15" t="n">
        <f aca="false">IF(W13="За",1,0)</f>
        <v>1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47</v>
      </c>
      <c r="AF13" s="15" t="n">
        <f aca="false">IF(AE13="За",1,0)</f>
        <v>1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47</v>
      </c>
      <c r="AJ13" s="15" t="n">
        <f aca="false">IF(AI13="За",1,0)</f>
        <v>1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16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48</v>
      </c>
      <c r="BP13" s="15" t="n">
        <f aca="false">IF(BO13="За",1,0)</f>
        <v>0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47</v>
      </c>
      <c r="CB13" s="15" t="n">
        <f aca="false">IF(CA13="За",1,0)</f>
        <v>1</v>
      </c>
      <c r="CC13" s="15" t="n">
        <f aca="false">IF(CA13="Проти",1,0)</f>
        <v>0</v>
      </c>
      <c r="CD13" s="15" t="n">
        <f aca="false">IF(CA13="Утримався",1,0)</f>
        <v>0</v>
      </c>
      <c r="CE13" s="8" t="s">
        <v>48</v>
      </c>
      <c r="CF13" s="15" t="n">
        <f aca="false">IF(CE13="За",1,0)</f>
        <v>0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48</v>
      </c>
      <c r="CV13" s="15" t="n">
        <f aca="false">IF(CU13="За",1,0)</f>
        <v>0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47</v>
      </c>
      <c r="DT13" s="15" t="n">
        <f aca="false">IF(DS13="За",1,0)</f>
        <v>1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47</v>
      </c>
      <c r="DX13" s="15" t="n">
        <f aca="false">IF(DW13="За",1,0)</f>
        <v>1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48</v>
      </c>
      <c r="EF13" s="15" t="n">
        <f aca="false">IF(EE13="За",1,0)</f>
        <v>0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IF(EI11="За",1,0)</f>
        <v>1</v>
      </c>
      <c r="EK13" s="15" t="n">
        <f aca="false">IF(EI11="Проти",1,0)</f>
        <v>0</v>
      </c>
      <c r="EL13" s="15" t="n">
        <f aca="false">IF(EI11="Утримався",1,0)</f>
        <v>0</v>
      </c>
      <c r="EM13" s="17" t="n">
        <f aca="false">COUNTIF(C13:EI13,"за")</f>
        <v>29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29</v>
      </c>
      <c r="EQ13" s="17" t="str">
        <f aca="false">IF(EM13&gt;17,"Прийнято","Не прийнято")</f>
        <v>Прийнято</v>
      </c>
    </row>
    <row r="14" customFormat="false" ht="66.65" hidden="false" customHeight="true" outlineLevel="0" collapsed="false">
      <c r="A14" s="8" t="n">
        <v>9</v>
      </c>
      <c r="B14" s="14" t="s">
        <v>56</v>
      </c>
      <c r="C14" s="8" t="s">
        <v>47</v>
      </c>
      <c r="D14" s="15"/>
      <c r="E14" s="15"/>
      <c r="F14" s="15"/>
      <c r="G14" s="8" t="s">
        <v>47</v>
      </c>
      <c r="H14" s="15"/>
      <c r="I14" s="15"/>
      <c r="J14" s="15"/>
      <c r="K14" s="8" t="s">
        <v>48</v>
      </c>
      <c r="L14" s="15"/>
      <c r="M14" s="15"/>
      <c r="N14" s="15"/>
      <c r="O14" s="8" t="s">
        <v>47</v>
      </c>
      <c r="P14" s="15"/>
      <c r="Q14" s="15"/>
      <c r="R14" s="15"/>
      <c r="S14" s="8" t="s">
        <v>47</v>
      </c>
      <c r="T14" s="15"/>
      <c r="U14" s="15"/>
      <c r="V14" s="15"/>
      <c r="W14" s="8" t="s">
        <v>47</v>
      </c>
      <c r="X14" s="15"/>
      <c r="Y14" s="15"/>
      <c r="Z14" s="15"/>
      <c r="AA14" s="8" t="s">
        <v>47</v>
      </c>
      <c r="AB14" s="15"/>
      <c r="AC14" s="15"/>
      <c r="AD14" s="15"/>
      <c r="AE14" s="8" t="s">
        <v>47</v>
      </c>
      <c r="AF14" s="15"/>
      <c r="AG14" s="15"/>
      <c r="AH14" s="15"/>
      <c r="AI14" s="8" t="s">
        <v>47</v>
      </c>
      <c r="AJ14" s="15"/>
      <c r="AK14" s="15"/>
      <c r="AL14" s="15"/>
      <c r="AM14" s="8" t="s">
        <v>47</v>
      </c>
      <c r="AN14" s="15"/>
      <c r="AO14" s="15"/>
      <c r="AP14" s="15"/>
      <c r="AQ14" s="8" t="s">
        <v>47</v>
      </c>
      <c r="AR14" s="15"/>
      <c r="AS14" s="15"/>
      <c r="AT14" s="15"/>
      <c r="AU14" s="8" t="s">
        <v>47</v>
      </c>
      <c r="AV14" s="15"/>
      <c r="AW14" s="15"/>
      <c r="AX14" s="15"/>
      <c r="AY14" s="16" t="s">
        <v>47</v>
      </c>
      <c r="AZ14" s="15"/>
      <c r="BA14" s="15"/>
      <c r="BB14" s="15"/>
      <c r="BC14" s="8" t="s">
        <v>47</v>
      </c>
      <c r="BD14" s="15"/>
      <c r="BE14" s="15"/>
      <c r="BF14" s="15"/>
      <c r="BG14" s="8" t="s">
        <v>47</v>
      </c>
      <c r="BH14" s="15"/>
      <c r="BI14" s="15"/>
      <c r="BJ14" s="15"/>
      <c r="BK14" s="8" t="s">
        <v>47</v>
      </c>
      <c r="BL14" s="15"/>
      <c r="BM14" s="15"/>
      <c r="BN14" s="15"/>
      <c r="BO14" s="8" t="s">
        <v>48</v>
      </c>
      <c r="BP14" s="15"/>
      <c r="BQ14" s="15"/>
      <c r="BR14" s="15"/>
      <c r="BS14" s="8" t="s">
        <v>48</v>
      </c>
      <c r="BT14" s="15"/>
      <c r="BU14" s="15"/>
      <c r="BV14" s="15"/>
      <c r="BW14" s="8" t="s">
        <v>47</v>
      </c>
      <c r="BX14" s="15"/>
      <c r="BY14" s="15"/>
      <c r="BZ14" s="15"/>
      <c r="CA14" s="16" t="s">
        <v>47</v>
      </c>
      <c r="CB14" s="15"/>
      <c r="CC14" s="15"/>
      <c r="CD14" s="15"/>
      <c r="CE14" s="8" t="s">
        <v>48</v>
      </c>
      <c r="CF14" s="15"/>
      <c r="CG14" s="15"/>
      <c r="CH14" s="15"/>
      <c r="CI14" s="8" t="s">
        <v>57</v>
      </c>
      <c r="CJ14" s="15"/>
      <c r="CK14" s="15"/>
      <c r="CL14" s="15"/>
      <c r="CM14" s="8" t="s">
        <v>47</v>
      </c>
      <c r="CN14" s="15"/>
      <c r="CO14" s="15"/>
      <c r="CP14" s="15"/>
      <c r="CQ14" s="8" t="s">
        <v>47</v>
      </c>
      <c r="CR14" s="15"/>
      <c r="CS14" s="15"/>
      <c r="CT14" s="15"/>
      <c r="CU14" s="8" t="s">
        <v>48</v>
      </c>
      <c r="CV14" s="15"/>
      <c r="CW14" s="15"/>
      <c r="CX14" s="15"/>
      <c r="CY14" s="8" t="s">
        <v>47</v>
      </c>
      <c r="CZ14" s="15"/>
      <c r="DA14" s="15"/>
      <c r="DB14" s="15"/>
      <c r="DC14" s="8" t="s">
        <v>47</v>
      </c>
      <c r="DD14" s="15"/>
      <c r="DE14" s="15"/>
      <c r="DF14" s="15"/>
      <c r="DG14" s="8" t="s">
        <v>47</v>
      </c>
      <c r="DH14" s="15"/>
      <c r="DI14" s="15"/>
      <c r="DJ14" s="15"/>
      <c r="DK14" s="8" t="s">
        <v>47</v>
      </c>
      <c r="DL14" s="15"/>
      <c r="DM14" s="15"/>
      <c r="DN14" s="15"/>
      <c r="DO14" s="8" t="s">
        <v>47</v>
      </c>
      <c r="DP14" s="15"/>
      <c r="DQ14" s="15"/>
      <c r="DR14" s="15"/>
      <c r="DS14" s="8" t="s">
        <v>47</v>
      </c>
      <c r="DT14" s="15"/>
      <c r="DU14" s="15"/>
      <c r="DV14" s="15"/>
      <c r="DW14" s="8" t="s">
        <v>47</v>
      </c>
      <c r="DX14" s="15"/>
      <c r="DY14" s="15"/>
      <c r="DZ14" s="15"/>
      <c r="EA14" s="8" t="s">
        <v>47</v>
      </c>
      <c r="EB14" s="15"/>
      <c r="EC14" s="15"/>
      <c r="ED14" s="15"/>
      <c r="EE14" s="8" t="s">
        <v>48</v>
      </c>
      <c r="EF14" s="15"/>
      <c r="EG14" s="15"/>
      <c r="EH14" s="15"/>
      <c r="EI14" s="8" t="s">
        <v>47</v>
      </c>
      <c r="EJ14" s="15"/>
      <c r="EK14" s="15"/>
      <c r="EL14" s="15"/>
      <c r="EM14" s="17" t="n">
        <f aca="false">COUNTIF(C14:EI14,"за")</f>
        <v>28</v>
      </c>
      <c r="EN14" s="17" t="n">
        <f aca="false">COUNTIF(C14:EI14,"проти")</f>
        <v>0</v>
      </c>
      <c r="EO14" s="17" t="n">
        <f aca="false">COUNTIF(C14:EI14, "Утримався")</f>
        <v>1</v>
      </c>
      <c r="EP14" s="17" t="n">
        <f aca="false">SUM(EO14,EN14,EM14)</f>
        <v>29</v>
      </c>
      <c r="EQ14" s="17" t="str">
        <f aca="false">IF(EM14&gt;17,"Прийнято","Не прийнято")</f>
        <v>Прийнято</v>
      </c>
    </row>
    <row r="15" customFormat="false" ht="66.65" hidden="false" customHeight="true" outlineLevel="0" collapsed="false">
      <c r="A15" s="8" t="n">
        <v>10</v>
      </c>
      <c r="B15" s="14" t="s">
        <v>58</v>
      </c>
      <c r="C15" s="8" t="s">
        <v>47</v>
      </c>
      <c r="D15" s="15"/>
      <c r="E15" s="15"/>
      <c r="F15" s="15"/>
      <c r="G15" s="8" t="s">
        <v>47</v>
      </c>
      <c r="H15" s="15"/>
      <c r="I15" s="15"/>
      <c r="J15" s="15"/>
      <c r="K15" s="8" t="s">
        <v>48</v>
      </c>
      <c r="L15" s="15"/>
      <c r="M15" s="15"/>
      <c r="N15" s="15"/>
      <c r="O15" s="8" t="s">
        <v>47</v>
      </c>
      <c r="P15" s="15"/>
      <c r="Q15" s="15"/>
      <c r="R15" s="15"/>
      <c r="S15" s="8" t="s">
        <v>47</v>
      </c>
      <c r="T15" s="15"/>
      <c r="U15" s="15"/>
      <c r="V15" s="15"/>
      <c r="W15" s="8" t="s">
        <v>47</v>
      </c>
      <c r="X15" s="15"/>
      <c r="Y15" s="15"/>
      <c r="Z15" s="15"/>
      <c r="AA15" s="8" t="s">
        <v>47</v>
      </c>
      <c r="AB15" s="15"/>
      <c r="AC15" s="15"/>
      <c r="AD15" s="15"/>
      <c r="AE15" s="8" t="s">
        <v>47</v>
      </c>
      <c r="AF15" s="15"/>
      <c r="AG15" s="15"/>
      <c r="AH15" s="15"/>
      <c r="AI15" s="8" t="s">
        <v>47</v>
      </c>
      <c r="AJ15" s="15"/>
      <c r="AK15" s="15"/>
      <c r="AL15" s="15"/>
      <c r="AM15" s="8" t="s">
        <v>47</v>
      </c>
      <c r="AN15" s="15"/>
      <c r="AO15" s="15"/>
      <c r="AP15" s="15"/>
      <c r="AQ15" s="8" t="s">
        <v>47</v>
      </c>
      <c r="AR15" s="15"/>
      <c r="AS15" s="15"/>
      <c r="AT15" s="15"/>
      <c r="AU15" s="8" t="s">
        <v>47</v>
      </c>
      <c r="AV15" s="15"/>
      <c r="AW15" s="15"/>
      <c r="AX15" s="15"/>
      <c r="AY15" s="16" t="s">
        <v>47</v>
      </c>
      <c r="AZ15" s="15"/>
      <c r="BA15" s="15"/>
      <c r="BB15" s="15"/>
      <c r="BC15" s="8" t="s">
        <v>47</v>
      </c>
      <c r="BD15" s="15"/>
      <c r="BE15" s="15"/>
      <c r="BF15" s="15"/>
      <c r="BG15" s="8" t="s">
        <v>47</v>
      </c>
      <c r="BH15" s="15"/>
      <c r="BI15" s="15"/>
      <c r="BJ15" s="15"/>
      <c r="BK15" s="8" t="s">
        <v>47</v>
      </c>
      <c r="BL15" s="15"/>
      <c r="BM15" s="15"/>
      <c r="BN15" s="15"/>
      <c r="BO15" s="8" t="s">
        <v>48</v>
      </c>
      <c r="BP15" s="15"/>
      <c r="BQ15" s="15"/>
      <c r="BR15" s="15"/>
      <c r="BS15" s="8" t="s">
        <v>48</v>
      </c>
      <c r="BT15" s="15"/>
      <c r="BU15" s="15"/>
      <c r="BV15" s="15"/>
      <c r="BW15" s="8" t="s">
        <v>47</v>
      </c>
      <c r="BX15" s="15"/>
      <c r="BY15" s="15"/>
      <c r="BZ15" s="15"/>
      <c r="CA15" s="16" t="s">
        <v>47</v>
      </c>
      <c r="CB15" s="15"/>
      <c r="CC15" s="15"/>
      <c r="CD15" s="15"/>
      <c r="CE15" s="8" t="s">
        <v>48</v>
      </c>
      <c r="CF15" s="15"/>
      <c r="CG15" s="15"/>
      <c r="CH15" s="15"/>
      <c r="CI15" s="8" t="s">
        <v>47</v>
      </c>
      <c r="CJ15" s="15"/>
      <c r="CK15" s="15"/>
      <c r="CL15" s="15"/>
      <c r="CM15" s="8" t="s">
        <v>47</v>
      </c>
      <c r="CN15" s="15"/>
      <c r="CO15" s="15"/>
      <c r="CP15" s="15"/>
      <c r="CQ15" s="8" t="s">
        <v>47</v>
      </c>
      <c r="CR15" s="15"/>
      <c r="CS15" s="15"/>
      <c r="CT15" s="15"/>
      <c r="CU15" s="8" t="s">
        <v>48</v>
      </c>
      <c r="CV15" s="15"/>
      <c r="CW15" s="15"/>
      <c r="CX15" s="15"/>
      <c r="CY15" s="8" t="s">
        <v>47</v>
      </c>
      <c r="CZ15" s="15"/>
      <c r="DA15" s="15"/>
      <c r="DB15" s="15"/>
      <c r="DC15" s="8" t="s">
        <v>47</v>
      </c>
      <c r="DD15" s="15"/>
      <c r="DE15" s="15"/>
      <c r="DF15" s="15"/>
      <c r="DG15" s="8" t="s">
        <v>47</v>
      </c>
      <c r="DH15" s="15"/>
      <c r="DI15" s="15"/>
      <c r="DJ15" s="15"/>
      <c r="DK15" s="8" t="s">
        <v>47</v>
      </c>
      <c r="DL15" s="15"/>
      <c r="DM15" s="15"/>
      <c r="DN15" s="15"/>
      <c r="DO15" s="8" t="s">
        <v>47</v>
      </c>
      <c r="DP15" s="15"/>
      <c r="DQ15" s="15"/>
      <c r="DR15" s="15"/>
      <c r="DS15" s="8" t="s">
        <v>47</v>
      </c>
      <c r="DT15" s="15"/>
      <c r="DU15" s="15"/>
      <c r="DV15" s="15"/>
      <c r="DW15" s="8" t="s">
        <v>47</v>
      </c>
      <c r="DX15" s="15"/>
      <c r="DY15" s="15"/>
      <c r="DZ15" s="15"/>
      <c r="EA15" s="8" t="s">
        <v>47</v>
      </c>
      <c r="EB15" s="15"/>
      <c r="EC15" s="15"/>
      <c r="ED15" s="15"/>
      <c r="EE15" s="8" t="s">
        <v>48</v>
      </c>
      <c r="EF15" s="15"/>
      <c r="EG15" s="15"/>
      <c r="EH15" s="15"/>
      <c r="EI15" s="8" t="s">
        <v>47</v>
      </c>
      <c r="EJ15" s="15"/>
      <c r="EK15" s="15"/>
      <c r="EL15" s="15"/>
      <c r="EM15" s="17" t="n">
        <f aca="false">COUNTIF(C15:EI15,"за")</f>
        <v>29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29</v>
      </c>
      <c r="EQ15" s="17" t="str">
        <f aca="false">IF(EM15&gt;17,"Прийнято","Не прийнято")</f>
        <v>Прийнято</v>
      </c>
    </row>
    <row r="16" customFormat="false" ht="66.65" hidden="false" customHeight="true" outlineLevel="0" collapsed="false">
      <c r="A16" s="8" t="n">
        <v>11</v>
      </c>
      <c r="B16" s="19" t="s">
        <v>59</v>
      </c>
      <c r="C16" s="8" t="s">
        <v>47</v>
      </c>
      <c r="D16" s="15"/>
      <c r="E16" s="15"/>
      <c r="F16" s="15"/>
      <c r="G16" s="8" t="s">
        <v>47</v>
      </c>
      <c r="H16" s="15"/>
      <c r="I16" s="15"/>
      <c r="J16" s="15"/>
      <c r="K16" s="8" t="s">
        <v>48</v>
      </c>
      <c r="L16" s="15"/>
      <c r="M16" s="15"/>
      <c r="N16" s="15"/>
      <c r="O16" s="8" t="s">
        <v>47</v>
      </c>
      <c r="P16" s="15"/>
      <c r="Q16" s="15"/>
      <c r="R16" s="15"/>
      <c r="S16" s="8" t="s">
        <v>47</v>
      </c>
      <c r="T16" s="15"/>
      <c r="U16" s="15"/>
      <c r="V16" s="15"/>
      <c r="W16" s="8" t="s">
        <v>47</v>
      </c>
      <c r="X16" s="15"/>
      <c r="Y16" s="15"/>
      <c r="Z16" s="15"/>
      <c r="AA16" s="8" t="s">
        <v>47</v>
      </c>
      <c r="AB16" s="15"/>
      <c r="AC16" s="15"/>
      <c r="AD16" s="15"/>
      <c r="AE16" s="8" t="s">
        <v>47</v>
      </c>
      <c r="AF16" s="15"/>
      <c r="AG16" s="15"/>
      <c r="AH16" s="15"/>
      <c r="AI16" s="8" t="s">
        <v>47</v>
      </c>
      <c r="AJ16" s="15"/>
      <c r="AK16" s="15"/>
      <c r="AL16" s="15"/>
      <c r="AM16" s="8" t="s">
        <v>47</v>
      </c>
      <c r="AN16" s="15"/>
      <c r="AO16" s="15"/>
      <c r="AP16" s="15"/>
      <c r="AQ16" s="8" t="s">
        <v>47</v>
      </c>
      <c r="AR16" s="15"/>
      <c r="AS16" s="15"/>
      <c r="AT16" s="15"/>
      <c r="AU16" s="8" t="s">
        <v>47</v>
      </c>
      <c r="AV16" s="15"/>
      <c r="AW16" s="15"/>
      <c r="AX16" s="15"/>
      <c r="AY16" s="16" t="s">
        <v>47</v>
      </c>
      <c r="AZ16" s="15"/>
      <c r="BA16" s="15"/>
      <c r="BB16" s="15"/>
      <c r="BC16" s="8" t="s">
        <v>47</v>
      </c>
      <c r="BD16" s="15"/>
      <c r="BE16" s="15"/>
      <c r="BF16" s="15"/>
      <c r="BG16" s="8" t="s">
        <v>47</v>
      </c>
      <c r="BH16" s="15"/>
      <c r="BI16" s="15"/>
      <c r="BJ16" s="15"/>
      <c r="BK16" s="8" t="s">
        <v>47</v>
      </c>
      <c r="BL16" s="15"/>
      <c r="BM16" s="15"/>
      <c r="BN16" s="15"/>
      <c r="BO16" s="8" t="s">
        <v>48</v>
      </c>
      <c r="BP16" s="15"/>
      <c r="BQ16" s="15"/>
      <c r="BR16" s="15"/>
      <c r="BS16" s="8" t="s">
        <v>48</v>
      </c>
      <c r="BT16" s="15"/>
      <c r="BU16" s="15"/>
      <c r="BV16" s="15"/>
      <c r="BW16" s="8" t="s">
        <v>47</v>
      </c>
      <c r="BX16" s="15"/>
      <c r="BY16" s="15"/>
      <c r="BZ16" s="15"/>
      <c r="CA16" s="16" t="s">
        <v>47</v>
      </c>
      <c r="CB16" s="15"/>
      <c r="CC16" s="15"/>
      <c r="CD16" s="15"/>
      <c r="CE16" s="8" t="s">
        <v>48</v>
      </c>
      <c r="CF16" s="15"/>
      <c r="CG16" s="15"/>
      <c r="CH16" s="15"/>
      <c r="CI16" s="8" t="s">
        <v>47</v>
      </c>
      <c r="CJ16" s="15"/>
      <c r="CK16" s="15"/>
      <c r="CL16" s="15"/>
      <c r="CM16" s="8" t="s">
        <v>47</v>
      </c>
      <c r="CN16" s="15"/>
      <c r="CO16" s="15"/>
      <c r="CP16" s="15"/>
      <c r="CQ16" s="8" t="s">
        <v>47</v>
      </c>
      <c r="CR16" s="15"/>
      <c r="CS16" s="15"/>
      <c r="CT16" s="15"/>
      <c r="CU16" s="8" t="s">
        <v>48</v>
      </c>
      <c r="CV16" s="15"/>
      <c r="CW16" s="15"/>
      <c r="CX16" s="15"/>
      <c r="CY16" s="8" t="s">
        <v>47</v>
      </c>
      <c r="CZ16" s="15"/>
      <c r="DA16" s="15"/>
      <c r="DB16" s="15"/>
      <c r="DC16" s="8" t="s">
        <v>47</v>
      </c>
      <c r="DD16" s="15"/>
      <c r="DE16" s="15"/>
      <c r="DF16" s="15"/>
      <c r="DG16" s="8" t="s">
        <v>47</v>
      </c>
      <c r="DH16" s="15"/>
      <c r="DI16" s="15"/>
      <c r="DJ16" s="15"/>
      <c r="DK16" s="8" t="s">
        <v>47</v>
      </c>
      <c r="DL16" s="15"/>
      <c r="DM16" s="15"/>
      <c r="DN16" s="15"/>
      <c r="DO16" s="8" t="s">
        <v>47</v>
      </c>
      <c r="DP16" s="15"/>
      <c r="DQ16" s="15"/>
      <c r="DR16" s="15"/>
      <c r="DS16" s="8" t="s">
        <v>47</v>
      </c>
      <c r="DT16" s="15"/>
      <c r="DU16" s="15"/>
      <c r="DV16" s="15"/>
      <c r="DW16" s="8" t="s">
        <v>47</v>
      </c>
      <c r="DX16" s="15"/>
      <c r="DY16" s="15"/>
      <c r="DZ16" s="15"/>
      <c r="EA16" s="8" t="s">
        <v>47</v>
      </c>
      <c r="EB16" s="15"/>
      <c r="EC16" s="15"/>
      <c r="ED16" s="15"/>
      <c r="EE16" s="8" t="s">
        <v>48</v>
      </c>
      <c r="EF16" s="15"/>
      <c r="EG16" s="15"/>
      <c r="EH16" s="15"/>
      <c r="EI16" s="8" t="s">
        <v>47</v>
      </c>
      <c r="EJ16" s="15"/>
      <c r="EK16" s="15"/>
      <c r="EL16" s="15"/>
      <c r="EM16" s="17" t="n">
        <f aca="false">COUNTIF(C16:EI16,"за")</f>
        <v>29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29</v>
      </c>
      <c r="EQ16" s="17" t="str">
        <f aca="false">IF(EM16&gt;17,"Прийнято","Не прийнято")</f>
        <v>Прийнято</v>
      </c>
    </row>
    <row r="17" customFormat="false" ht="58.7" hidden="false" customHeight="true" outlineLevel="0" collapsed="false">
      <c r="A17" s="8" t="n">
        <v>10</v>
      </c>
      <c r="C17" s="20"/>
      <c r="D17" s="21"/>
      <c r="E17" s="21"/>
      <c r="F17" s="21"/>
      <c r="G17" s="20"/>
      <c r="H17" s="21"/>
      <c r="I17" s="21"/>
      <c r="J17" s="21"/>
      <c r="K17" s="20"/>
      <c r="L17" s="21"/>
      <c r="M17" s="21"/>
      <c r="N17" s="21"/>
      <c r="O17" s="20"/>
      <c r="P17" s="21"/>
      <c r="Q17" s="21"/>
      <c r="R17" s="21"/>
      <c r="S17" s="20"/>
      <c r="T17" s="21"/>
      <c r="U17" s="21"/>
      <c r="V17" s="21"/>
      <c r="W17" s="20"/>
      <c r="X17" s="21"/>
      <c r="Y17" s="21"/>
      <c r="Z17" s="21"/>
      <c r="AA17" s="20"/>
      <c r="AB17" s="21"/>
      <c r="AC17" s="21"/>
      <c r="AD17" s="21"/>
      <c r="AE17" s="20"/>
      <c r="AF17" s="21"/>
      <c r="AG17" s="21"/>
      <c r="AH17" s="21"/>
      <c r="AI17" s="20"/>
      <c r="AJ17" s="21"/>
      <c r="AK17" s="21"/>
      <c r="AL17" s="21"/>
      <c r="AM17" s="20"/>
      <c r="AN17" s="21"/>
      <c r="AO17" s="21"/>
      <c r="AP17" s="21"/>
      <c r="AQ17" s="20"/>
      <c r="AR17" s="21"/>
      <c r="AS17" s="21"/>
      <c r="AT17" s="21"/>
      <c r="AU17" s="20"/>
      <c r="AV17" s="21"/>
      <c r="AW17" s="21"/>
      <c r="AX17" s="21"/>
      <c r="AY17" s="22"/>
      <c r="AZ17" s="21"/>
      <c r="BA17" s="21"/>
      <c r="BB17" s="21"/>
      <c r="BC17" s="20"/>
      <c r="BD17" s="21"/>
      <c r="BE17" s="21"/>
      <c r="BF17" s="21"/>
      <c r="BG17" s="20"/>
      <c r="BH17" s="21"/>
      <c r="BI17" s="21"/>
      <c r="BJ17" s="21"/>
      <c r="BK17" s="20"/>
      <c r="BL17" s="21"/>
      <c r="BM17" s="21"/>
      <c r="BN17" s="21"/>
      <c r="BO17" s="20"/>
      <c r="BP17" s="21"/>
      <c r="BQ17" s="21"/>
      <c r="BR17" s="21"/>
      <c r="BS17" s="20"/>
      <c r="BT17" s="21"/>
      <c r="BU17" s="21"/>
      <c r="BV17" s="21"/>
      <c r="BW17" s="20"/>
      <c r="BX17" s="21"/>
      <c r="BY17" s="21"/>
      <c r="BZ17" s="21"/>
      <c r="CA17" s="22"/>
      <c r="CB17" s="21"/>
      <c r="CC17" s="21"/>
      <c r="CD17" s="21"/>
      <c r="CE17" s="20"/>
      <c r="CF17" s="21"/>
      <c r="CG17" s="21"/>
      <c r="CH17" s="21"/>
      <c r="CI17" s="20"/>
      <c r="CJ17" s="21"/>
      <c r="CK17" s="21"/>
      <c r="CL17" s="21"/>
      <c r="CM17" s="20"/>
      <c r="CN17" s="21"/>
      <c r="CO17" s="21"/>
      <c r="CP17" s="21"/>
      <c r="CQ17" s="20"/>
      <c r="CR17" s="21"/>
      <c r="CS17" s="21"/>
      <c r="CT17" s="21"/>
      <c r="CU17" s="20"/>
      <c r="CV17" s="21"/>
      <c r="CW17" s="21"/>
      <c r="CX17" s="21"/>
      <c r="CY17" s="20"/>
      <c r="CZ17" s="21"/>
      <c r="DA17" s="21"/>
      <c r="DB17" s="21"/>
      <c r="DC17" s="20"/>
      <c r="DD17" s="21"/>
      <c r="DE17" s="21"/>
      <c r="DF17" s="21"/>
      <c r="DG17" s="20"/>
      <c r="DH17" s="21"/>
      <c r="DI17" s="21"/>
      <c r="DJ17" s="21"/>
      <c r="DK17" s="20"/>
      <c r="DL17" s="21"/>
      <c r="DM17" s="21"/>
      <c r="DN17" s="21"/>
      <c r="DO17" s="20"/>
      <c r="DP17" s="21"/>
      <c r="DQ17" s="21"/>
      <c r="DR17" s="21"/>
      <c r="DS17" s="20"/>
      <c r="DT17" s="21"/>
      <c r="DU17" s="21"/>
      <c r="DV17" s="21"/>
      <c r="DW17" s="20"/>
      <c r="DX17" s="21"/>
      <c r="DY17" s="21"/>
      <c r="DZ17" s="21"/>
      <c r="EA17" s="20"/>
      <c r="EB17" s="21"/>
      <c r="EC17" s="21"/>
      <c r="ED17" s="21"/>
      <c r="EE17" s="20"/>
      <c r="EF17" s="21"/>
      <c r="EG17" s="21"/>
      <c r="EH17" s="21"/>
      <c r="EI17" s="20"/>
      <c r="EJ17" s="21"/>
      <c r="EK17" s="21"/>
      <c r="EL17" s="21"/>
      <c r="EM17" s="21"/>
      <c r="EN17" s="21"/>
      <c r="EO17" s="21"/>
      <c r="EP17" s="21"/>
      <c r="EQ17" s="21"/>
    </row>
    <row r="18" customFormat="false" ht="57.4" hidden="false" customHeight="true" outlineLevel="0" collapsed="false">
      <c r="A18" s="8" t="n">
        <v>12</v>
      </c>
      <c r="C18" s="20"/>
      <c r="D18" s="21"/>
      <c r="E18" s="21"/>
      <c r="F18" s="21"/>
      <c r="G18" s="20"/>
      <c r="H18" s="21"/>
      <c r="I18" s="21"/>
      <c r="J18" s="21"/>
      <c r="K18" s="20"/>
      <c r="L18" s="21"/>
      <c r="M18" s="21"/>
      <c r="N18" s="21"/>
      <c r="O18" s="20"/>
      <c r="P18" s="21"/>
      <c r="Q18" s="21"/>
      <c r="R18" s="21"/>
      <c r="S18" s="20"/>
      <c r="T18" s="21"/>
      <c r="U18" s="21"/>
      <c r="V18" s="21"/>
      <c r="W18" s="20"/>
      <c r="X18" s="21"/>
      <c r="Y18" s="21"/>
      <c r="Z18" s="21"/>
      <c r="AA18" s="20"/>
      <c r="AB18" s="21"/>
      <c r="AC18" s="21"/>
      <c r="AD18" s="21"/>
      <c r="AE18" s="20"/>
      <c r="AF18" s="21"/>
      <c r="AG18" s="21"/>
      <c r="AH18" s="21"/>
      <c r="AI18" s="20"/>
      <c r="AJ18" s="21"/>
      <c r="AK18" s="21"/>
      <c r="AL18" s="21"/>
      <c r="AM18" s="20"/>
      <c r="AN18" s="21"/>
      <c r="AO18" s="21"/>
      <c r="AP18" s="21"/>
      <c r="AQ18" s="20"/>
      <c r="AR18" s="21"/>
      <c r="AS18" s="21"/>
      <c r="AT18" s="21"/>
      <c r="AU18" s="20"/>
      <c r="AV18" s="21"/>
      <c r="AW18" s="21"/>
      <c r="AX18" s="21"/>
      <c r="AY18" s="20"/>
      <c r="AZ18" s="21"/>
      <c r="BA18" s="21"/>
      <c r="BB18" s="21"/>
      <c r="BC18" s="20"/>
      <c r="BD18" s="21"/>
      <c r="BE18" s="21"/>
      <c r="BF18" s="21"/>
      <c r="BG18" s="20"/>
      <c r="BH18" s="21"/>
      <c r="BI18" s="21"/>
      <c r="BJ18" s="21"/>
      <c r="BK18" s="20"/>
      <c r="BL18" s="21"/>
      <c r="BM18" s="21"/>
      <c r="BN18" s="21"/>
      <c r="BO18" s="20"/>
      <c r="BP18" s="21"/>
      <c r="BQ18" s="21"/>
      <c r="BR18" s="21"/>
      <c r="BS18" s="20"/>
      <c r="BT18" s="21"/>
      <c r="BU18" s="21"/>
      <c r="BV18" s="21"/>
      <c r="BW18" s="20"/>
      <c r="BX18" s="21"/>
      <c r="BY18" s="21"/>
      <c r="BZ18" s="21"/>
      <c r="CA18" s="22"/>
      <c r="CB18" s="21"/>
      <c r="CC18" s="21"/>
      <c r="CD18" s="21"/>
      <c r="CE18" s="20"/>
      <c r="CF18" s="21"/>
      <c r="CG18" s="21"/>
      <c r="CH18" s="21"/>
      <c r="CI18" s="20"/>
      <c r="CJ18" s="21"/>
      <c r="CK18" s="21"/>
      <c r="CL18" s="21"/>
      <c r="CM18" s="20"/>
      <c r="CN18" s="21"/>
      <c r="CO18" s="21"/>
      <c r="CP18" s="21"/>
      <c r="CQ18" s="20"/>
      <c r="CR18" s="21"/>
      <c r="CS18" s="21"/>
      <c r="CT18" s="21"/>
      <c r="CU18" s="20"/>
      <c r="CV18" s="21"/>
      <c r="CW18" s="21"/>
      <c r="CX18" s="21"/>
      <c r="CY18" s="20"/>
      <c r="CZ18" s="21"/>
      <c r="DA18" s="21"/>
      <c r="DB18" s="21"/>
      <c r="DC18" s="20"/>
      <c r="DD18" s="21"/>
      <c r="DE18" s="21"/>
      <c r="DF18" s="21"/>
      <c r="DG18" s="20"/>
      <c r="DH18" s="21"/>
      <c r="DI18" s="21"/>
      <c r="DJ18" s="21"/>
      <c r="DK18" s="20"/>
      <c r="DL18" s="21"/>
      <c r="DM18" s="21"/>
      <c r="DN18" s="21"/>
      <c r="DO18" s="20"/>
      <c r="DP18" s="21"/>
      <c r="DQ18" s="21"/>
      <c r="DR18" s="21"/>
      <c r="DS18" s="20"/>
      <c r="DT18" s="21"/>
      <c r="DU18" s="21"/>
      <c r="DV18" s="21"/>
      <c r="DW18" s="20"/>
      <c r="DX18" s="21"/>
      <c r="DY18" s="21"/>
      <c r="DZ18" s="21"/>
      <c r="EA18" s="20"/>
      <c r="EB18" s="21"/>
      <c r="EC18" s="21"/>
      <c r="ED18" s="21"/>
      <c r="EE18" s="20"/>
      <c r="EF18" s="21"/>
      <c r="EG18" s="21"/>
      <c r="EH18" s="21"/>
      <c r="EI18" s="20"/>
      <c r="EJ18" s="21"/>
      <c r="EK18" s="21"/>
      <c r="EL18" s="21"/>
      <c r="EM18" s="21"/>
      <c r="EN18" s="21"/>
      <c r="EO18" s="21"/>
      <c r="EP18" s="21"/>
      <c r="EQ18" s="21"/>
    </row>
    <row r="19" customFormat="false" ht="68.65" hidden="false" customHeight="true" outlineLevel="0" collapsed="false">
      <c r="A19" s="8" t="n">
        <v>13</v>
      </c>
      <c r="C19" s="20"/>
      <c r="G19" s="20"/>
      <c r="K19" s="20"/>
      <c r="O19" s="20"/>
      <c r="S19" s="20"/>
      <c r="W19" s="20"/>
      <c r="AA19" s="20"/>
      <c r="AE19" s="20"/>
      <c r="AI19" s="20"/>
      <c r="AM19" s="20"/>
      <c r="AQ19" s="20"/>
      <c r="AU19" s="20"/>
      <c r="AY19" s="20"/>
      <c r="BC19" s="20"/>
      <c r="BG19" s="20"/>
      <c r="BK19" s="20"/>
      <c r="BO19" s="20"/>
      <c r="BS19" s="20"/>
      <c r="BW19" s="20"/>
      <c r="CA19" s="22"/>
      <c r="CE19" s="20"/>
      <c r="CI19" s="20"/>
      <c r="CM19" s="20"/>
      <c r="CQ19" s="20"/>
      <c r="CU19" s="20"/>
      <c r="CY19" s="20"/>
      <c r="DC19" s="20"/>
      <c r="DG19" s="20"/>
      <c r="DK19" s="20"/>
      <c r="DO19" s="20"/>
      <c r="DS19" s="20"/>
      <c r="DW19" s="20"/>
      <c r="EA19" s="20"/>
      <c r="EE19" s="20"/>
      <c r="EI19" s="20"/>
      <c r="EJ19" s="21"/>
      <c r="EK19" s="21"/>
      <c r="EL19" s="21"/>
      <c r="EM19" s="21"/>
      <c r="EN19" s="21"/>
      <c r="EO19" s="21"/>
      <c r="EP19" s="21"/>
      <c r="EQ19" s="21"/>
    </row>
    <row r="20" customFormat="false" ht="75.6" hidden="false" customHeight="true" outlineLevel="0" collapsed="false">
      <c r="A20" s="8" t="n">
        <v>14</v>
      </c>
      <c r="C20" s="22"/>
      <c r="G20" s="20"/>
      <c r="K20" s="20"/>
      <c r="O20" s="20"/>
      <c r="S20" s="20"/>
      <c r="W20" s="20"/>
      <c r="AA20" s="20"/>
      <c r="AE20" s="20"/>
      <c r="AI20" s="20"/>
      <c r="AM20" s="20"/>
      <c r="AQ20" s="20"/>
      <c r="AU20" s="20"/>
      <c r="AY20" s="20"/>
      <c r="BC20" s="20"/>
      <c r="BG20" s="20"/>
      <c r="BK20" s="20"/>
      <c r="BO20" s="20"/>
      <c r="BS20" s="20"/>
      <c r="BW20" s="20"/>
      <c r="CA20" s="22"/>
      <c r="CE20" s="20"/>
      <c r="CI20" s="20"/>
      <c r="CM20" s="20"/>
      <c r="CQ20" s="20"/>
      <c r="CU20" s="20"/>
      <c r="CY20" s="20"/>
      <c r="DC20" s="20"/>
      <c r="DG20" s="20"/>
      <c r="DK20" s="20"/>
      <c r="DO20" s="20"/>
      <c r="DS20" s="20"/>
      <c r="DW20" s="20"/>
      <c r="EA20" s="20"/>
      <c r="EE20" s="20"/>
      <c r="EI20" s="20"/>
      <c r="EM20" s="21"/>
      <c r="EN20" s="21"/>
      <c r="EO20" s="21"/>
      <c r="EP20" s="21"/>
      <c r="EQ20" s="21"/>
    </row>
    <row r="21" customFormat="false" ht="84.55" hidden="false" customHeight="true" outlineLevel="0" collapsed="false">
      <c r="A21" s="8" t="n">
        <v>15</v>
      </c>
      <c r="C21" s="20"/>
      <c r="D21" s="23"/>
      <c r="E21" s="23"/>
      <c r="F21" s="23"/>
      <c r="G21" s="20"/>
      <c r="H21" s="23"/>
      <c r="I21" s="23"/>
      <c r="J21" s="23"/>
      <c r="K21" s="20"/>
      <c r="L21" s="23"/>
      <c r="M21" s="23"/>
      <c r="N21" s="23"/>
      <c r="O21" s="20"/>
      <c r="P21" s="23"/>
      <c r="Q21" s="23"/>
      <c r="R21" s="23"/>
      <c r="S21" s="20"/>
      <c r="T21" s="23"/>
      <c r="U21" s="23"/>
      <c r="V21" s="23"/>
      <c r="W21" s="20"/>
      <c r="X21" s="23"/>
      <c r="Y21" s="23"/>
      <c r="Z21" s="23"/>
      <c r="AA21" s="20"/>
      <c r="AB21" s="23"/>
      <c r="AC21" s="23"/>
      <c r="AD21" s="23"/>
      <c r="AE21" s="20"/>
      <c r="AF21" s="23"/>
      <c r="AG21" s="23"/>
      <c r="AH21" s="23"/>
      <c r="AI21" s="20"/>
      <c r="AJ21" s="23"/>
      <c r="AK21" s="23"/>
      <c r="AL21" s="23"/>
      <c r="AM21" s="20"/>
      <c r="AN21" s="23"/>
      <c r="AO21" s="23"/>
      <c r="AP21" s="23"/>
      <c r="AQ21" s="20"/>
      <c r="AR21" s="23"/>
      <c r="AS21" s="23"/>
      <c r="AT21" s="23"/>
      <c r="AU21" s="20"/>
      <c r="AV21" s="23"/>
      <c r="AW21" s="23"/>
      <c r="AX21" s="23"/>
      <c r="AY21" s="20"/>
      <c r="AZ21" s="23"/>
      <c r="BA21" s="23"/>
      <c r="BB21" s="23"/>
      <c r="BC21" s="20"/>
      <c r="BD21" s="23"/>
      <c r="BE21" s="23"/>
      <c r="BF21" s="23"/>
      <c r="BG21" s="20"/>
      <c r="BH21" s="23"/>
      <c r="BI21" s="23"/>
      <c r="BJ21" s="23"/>
      <c r="BK21" s="20"/>
      <c r="BL21" s="23"/>
      <c r="BM21" s="23"/>
      <c r="BN21" s="23"/>
      <c r="BO21" s="20"/>
      <c r="BP21" s="23"/>
      <c r="BQ21" s="23"/>
      <c r="BR21" s="23"/>
      <c r="BS21" s="20"/>
      <c r="BT21" s="23"/>
      <c r="BU21" s="23"/>
      <c r="BV21" s="23"/>
      <c r="BW21" s="20"/>
      <c r="BX21" s="23"/>
      <c r="BY21" s="23"/>
      <c r="BZ21" s="23"/>
      <c r="CA21" s="22"/>
      <c r="CB21" s="23"/>
      <c r="CC21" s="23"/>
      <c r="CD21" s="23"/>
      <c r="CE21" s="20"/>
      <c r="CF21" s="23"/>
      <c r="CG21" s="23"/>
      <c r="CH21" s="23"/>
      <c r="CI21" s="20"/>
      <c r="CJ21" s="23"/>
      <c r="CK21" s="23"/>
      <c r="CL21" s="23"/>
      <c r="CM21" s="20"/>
      <c r="CN21" s="23"/>
      <c r="CO21" s="23"/>
      <c r="CP21" s="23"/>
      <c r="CQ21" s="20"/>
      <c r="CR21" s="23"/>
      <c r="CS21" s="23"/>
      <c r="CT21" s="23"/>
      <c r="CU21" s="20"/>
      <c r="CV21" s="23"/>
      <c r="CW21" s="23"/>
      <c r="CX21" s="23"/>
      <c r="CY21" s="20"/>
      <c r="CZ21" s="23"/>
      <c r="DA21" s="23"/>
      <c r="DB21" s="23"/>
      <c r="DC21" s="20"/>
      <c r="DD21" s="23"/>
      <c r="DE21" s="23"/>
      <c r="DF21" s="23"/>
      <c r="DG21" s="20"/>
      <c r="DH21" s="23"/>
      <c r="DI21" s="23"/>
      <c r="DJ21" s="23"/>
      <c r="DK21" s="20"/>
      <c r="DL21" s="23"/>
      <c r="DM21" s="23"/>
      <c r="DN21" s="23"/>
      <c r="DO21" s="20"/>
      <c r="DP21" s="23"/>
      <c r="DQ21" s="23"/>
      <c r="DR21" s="23"/>
      <c r="DS21" s="20"/>
      <c r="DT21" s="23"/>
      <c r="DU21" s="23"/>
      <c r="DV21" s="23"/>
      <c r="DW21" s="20"/>
      <c r="DX21" s="23"/>
      <c r="DY21" s="23"/>
      <c r="DZ21" s="23"/>
      <c r="EA21" s="20"/>
      <c r="EB21" s="23"/>
      <c r="EC21" s="23"/>
      <c r="ED21" s="23"/>
      <c r="EE21" s="20"/>
      <c r="EF21" s="23"/>
      <c r="EG21" s="23"/>
      <c r="EH21" s="23"/>
      <c r="EI21" s="20"/>
      <c r="EJ21" s="23"/>
      <c r="EK21" s="23"/>
      <c r="EL21" s="23"/>
      <c r="EM21" s="21"/>
      <c r="EN21" s="21"/>
      <c r="EO21" s="21"/>
      <c r="EP21" s="21"/>
      <c r="EQ21" s="21"/>
    </row>
    <row r="22" customFormat="false" ht="66.65" hidden="false" customHeight="true" outlineLevel="0" collapsed="false">
      <c r="A22" s="8" t="n">
        <v>16</v>
      </c>
      <c r="C22" s="20"/>
      <c r="D22" s="23"/>
      <c r="E22" s="23"/>
      <c r="F22" s="23"/>
      <c r="G22" s="20"/>
      <c r="H22" s="23"/>
      <c r="I22" s="23"/>
      <c r="J22" s="23"/>
      <c r="K22" s="20"/>
      <c r="L22" s="23"/>
      <c r="M22" s="23"/>
      <c r="N22" s="23"/>
      <c r="O22" s="20"/>
      <c r="P22" s="23"/>
      <c r="Q22" s="23"/>
      <c r="R22" s="23"/>
      <c r="S22" s="20"/>
      <c r="T22" s="23"/>
      <c r="U22" s="23"/>
      <c r="V22" s="23"/>
      <c r="W22" s="20"/>
      <c r="X22" s="23"/>
      <c r="Y22" s="23"/>
      <c r="Z22" s="23"/>
      <c r="AA22" s="20"/>
      <c r="AB22" s="23"/>
      <c r="AC22" s="23"/>
      <c r="AD22" s="23"/>
      <c r="AE22" s="20"/>
      <c r="AF22" s="23"/>
      <c r="AG22" s="23"/>
      <c r="AH22" s="23"/>
      <c r="AI22" s="20"/>
      <c r="AJ22" s="23"/>
      <c r="AK22" s="23"/>
      <c r="AL22" s="23"/>
      <c r="AM22" s="20"/>
      <c r="AN22" s="23"/>
      <c r="AO22" s="23"/>
      <c r="AP22" s="23"/>
      <c r="AQ22" s="20"/>
      <c r="AR22" s="23"/>
      <c r="AS22" s="23"/>
      <c r="AT22" s="23"/>
      <c r="AU22" s="20"/>
      <c r="AV22" s="23"/>
      <c r="AW22" s="23"/>
      <c r="AX22" s="23"/>
      <c r="AY22" s="20"/>
      <c r="AZ22" s="23"/>
      <c r="BA22" s="23"/>
      <c r="BB22" s="23"/>
      <c r="BC22" s="20"/>
      <c r="BD22" s="23"/>
      <c r="BE22" s="23"/>
      <c r="BF22" s="23"/>
      <c r="BG22" s="20"/>
      <c r="BH22" s="23"/>
      <c r="BI22" s="23"/>
      <c r="BJ22" s="23"/>
      <c r="BK22" s="20"/>
      <c r="BL22" s="23"/>
      <c r="BM22" s="23"/>
      <c r="BN22" s="23"/>
      <c r="BO22" s="20"/>
      <c r="BP22" s="23"/>
      <c r="BQ22" s="23"/>
      <c r="BR22" s="23"/>
      <c r="BS22" s="20"/>
      <c r="BT22" s="23"/>
      <c r="BU22" s="23"/>
      <c r="BV22" s="23"/>
      <c r="BW22" s="20"/>
      <c r="BX22" s="23"/>
      <c r="BY22" s="23"/>
      <c r="BZ22" s="23"/>
      <c r="CA22" s="22"/>
      <c r="CB22" s="23"/>
      <c r="CC22" s="23"/>
      <c r="CD22" s="23"/>
      <c r="CE22" s="20"/>
      <c r="CF22" s="23"/>
      <c r="CG22" s="23"/>
      <c r="CH22" s="23"/>
      <c r="CI22" s="20"/>
      <c r="CJ22" s="23"/>
      <c r="CK22" s="23"/>
      <c r="CL22" s="23"/>
      <c r="CM22" s="20"/>
      <c r="CN22" s="23"/>
      <c r="CO22" s="23"/>
      <c r="CP22" s="23"/>
      <c r="CQ22" s="20"/>
      <c r="CR22" s="23"/>
      <c r="CS22" s="23"/>
      <c r="CT22" s="23"/>
      <c r="CU22" s="20"/>
      <c r="CV22" s="23"/>
      <c r="CW22" s="23"/>
      <c r="CX22" s="23"/>
      <c r="CY22" s="20"/>
      <c r="CZ22" s="23"/>
      <c r="DA22" s="23"/>
      <c r="DB22" s="23"/>
      <c r="DC22" s="20"/>
      <c r="DD22" s="23"/>
      <c r="DE22" s="23"/>
      <c r="DF22" s="23"/>
      <c r="DG22" s="20"/>
      <c r="DH22" s="23"/>
      <c r="DI22" s="23"/>
      <c r="DJ22" s="23"/>
      <c r="DK22" s="20"/>
      <c r="DL22" s="23"/>
      <c r="DM22" s="23"/>
      <c r="DN22" s="23"/>
      <c r="DO22" s="20"/>
      <c r="DP22" s="23"/>
      <c r="DQ22" s="23"/>
      <c r="DR22" s="23"/>
      <c r="DS22" s="20"/>
      <c r="DT22" s="23"/>
      <c r="DU22" s="23"/>
      <c r="DV22" s="23"/>
      <c r="DW22" s="20"/>
      <c r="DX22" s="23"/>
      <c r="DY22" s="23"/>
      <c r="DZ22" s="23"/>
      <c r="EA22" s="20"/>
      <c r="EB22" s="23"/>
      <c r="EC22" s="23"/>
      <c r="ED22" s="23"/>
      <c r="EE22" s="20"/>
      <c r="EF22" s="23"/>
      <c r="EG22" s="23"/>
      <c r="EH22" s="23"/>
      <c r="EI22" s="20"/>
      <c r="EJ22" s="23"/>
      <c r="EK22" s="23"/>
      <c r="EL22" s="23"/>
      <c r="EM22" s="21"/>
      <c r="EN22" s="21"/>
      <c r="EO22" s="21"/>
      <c r="EP22" s="21"/>
      <c r="EQ22" s="21"/>
    </row>
    <row r="23" customFormat="false" ht="87.55" hidden="false" customHeight="true" outlineLevel="0" collapsed="false">
      <c r="A23" s="8" t="n">
        <v>17</v>
      </c>
      <c r="C23" s="20"/>
      <c r="D23" s="23"/>
      <c r="E23" s="23"/>
      <c r="F23" s="23"/>
      <c r="G23" s="20"/>
      <c r="H23" s="23"/>
      <c r="I23" s="23"/>
      <c r="J23" s="23"/>
      <c r="K23" s="20"/>
      <c r="L23" s="23"/>
      <c r="M23" s="23"/>
      <c r="N23" s="23"/>
      <c r="O23" s="20"/>
      <c r="P23" s="23"/>
      <c r="Q23" s="23"/>
      <c r="R23" s="23"/>
      <c r="S23" s="20"/>
      <c r="T23" s="23"/>
      <c r="U23" s="23"/>
      <c r="V23" s="23"/>
      <c r="W23" s="20"/>
      <c r="X23" s="23"/>
      <c r="Y23" s="23"/>
      <c r="Z23" s="23"/>
      <c r="AA23" s="20"/>
      <c r="AB23" s="23"/>
      <c r="AC23" s="23"/>
      <c r="AD23" s="23"/>
      <c r="AE23" s="20"/>
      <c r="AF23" s="23"/>
      <c r="AG23" s="23"/>
      <c r="AH23" s="23"/>
      <c r="AI23" s="20"/>
      <c r="AJ23" s="23"/>
      <c r="AK23" s="23"/>
      <c r="AL23" s="23"/>
      <c r="AM23" s="20"/>
      <c r="AN23" s="23"/>
      <c r="AO23" s="23"/>
      <c r="AP23" s="23"/>
      <c r="AQ23" s="20"/>
      <c r="AR23" s="23"/>
      <c r="AS23" s="23"/>
      <c r="AT23" s="23"/>
      <c r="AU23" s="20"/>
      <c r="AV23" s="23"/>
      <c r="AW23" s="23"/>
      <c r="AX23" s="23"/>
      <c r="AY23" s="20"/>
      <c r="AZ23" s="23"/>
      <c r="BA23" s="23"/>
      <c r="BB23" s="23"/>
      <c r="BC23" s="20"/>
      <c r="BD23" s="23"/>
      <c r="BE23" s="23"/>
      <c r="BF23" s="23"/>
      <c r="BG23" s="20"/>
      <c r="BH23" s="23"/>
      <c r="BI23" s="23"/>
      <c r="BJ23" s="23"/>
      <c r="BK23" s="20"/>
      <c r="BL23" s="23"/>
      <c r="BM23" s="23"/>
      <c r="BN23" s="23"/>
      <c r="BO23" s="20"/>
      <c r="BP23" s="23"/>
      <c r="BQ23" s="23"/>
      <c r="BR23" s="23"/>
      <c r="BS23" s="20"/>
      <c r="BT23" s="23"/>
      <c r="BU23" s="23"/>
      <c r="BV23" s="23"/>
      <c r="BW23" s="20"/>
      <c r="BX23" s="23"/>
      <c r="BY23" s="23"/>
      <c r="BZ23" s="23"/>
      <c r="CA23" s="22"/>
      <c r="CB23" s="23"/>
      <c r="CC23" s="23"/>
      <c r="CD23" s="23"/>
      <c r="CE23" s="20"/>
      <c r="CF23" s="23"/>
      <c r="CG23" s="23"/>
      <c r="CH23" s="23"/>
      <c r="CI23" s="20"/>
      <c r="CJ23" s="23"/>
      <c r="CK23" s="23"/>
      <c r="CL23" s="23"/>
      <c r="CM23" s="20"/>
      <c r="CN23" s="23"/>
      <c r="CO23" s="23"/>
      <c r="CP23" s="23"/>
      <c r="CQ23" s="20"/>
      <c r="CR23" s="23"/>
      <c r="CS23" s="23"/>
      <c r="CT23" s="23"/>
      <c r="CU23" s="20"/>
      <c r="CV23" s="23"/>
      <c r="CW23" s="23"/>
      <c r="CX23" s="23"/>
      <c r="CY23" s="20"/>
      <c r="CZ23" s="23"/>
      <c r="DA23" s="23"/>
      <c r="DB23" s="23"/>
      <c r="DC23" s="20"/>
      <c r="DD23" s="23"/>
      <c r="DE23" s="23"/>
      <c r="DF23" s="23"/>
      <c r="DG23" s="20"/>
      <c r="DH23" s="0"/>
      <c r="DI23" s="0"/>
      <c r="DJ23" s="0"/>
      <c r="DK23" s="20"/>
      <c r="DL23" s="0"/>
      <c r="DM23" s="0"/>
      <c r="DN23" s="0"/>
      <c r="DO23" s="20"/>
      <c r="DP23" s="0"/>
      <c r="DQ23" s="0"/>
      <c r="DR23" s="0"/>
      <c r="DS23" s="20"/>
      <c r="DT23" s="0"/>
      <c r="DU23" s="0"/>
      <c r="DV23" s="0"/>
      <c r="DW23" s="20"/>
      <c r="DX23" s="0"/>
      <c r="DY23" s="0"/>
      <c r="DZ23" s="0"/>
      <c r="EA23" s="20"/>
      <c r="EB23" s="0"/>
      <c r="EC23" s="0"/>
      <c r="ED23" s="0"/>
      <c r="EE23" s="20"/>
      <c r="EF23" s="23"/>
      <c r="EG23" s="23"/>
      <c r="EH23" s="23"/>
      <c r="EI23" s="20"/>
      <c r="EJ23" s="23"/>
      <c r="EK23" s="23"/>
      <c r="EL23" s="23"/>
      <c r="EM23" s="21"/>
      <c r="EN23" s="21"/>
      <c r="EO23" s="21"/>
      <c r="EP23" s="21"/>
      <c r="EQ23" s="21"/>
    </row>
    <row r="24" customFormat="false" ht="64.65" hidden="false" customHeight="true" outlineLevel="0" collapsed="false">
      <c r="A24" s="8" t="n">
        <v>18</v>
      </c>
      <c r="C24" s="20"/>
      <c r="D24" s="23"/>
      <c r="E24" s="23"/>
      <c r="F24" s="23"/>
      <c r="G24" s="20"/>
      <c r="H24" s="23"/>
      <c r="I24" s="23"/>
      <c r="J24" s="23"/>
      <c r="K24" s="20"/>
      <c r="L24" s="23"/>
      <c r="M24" s="23"/>
      <c r="N24" s="23"/>
      <c r="O24" s="20"/>
      <c r="P24" s="23"/>
      <c r="Q24" s="23"/>
      <c r="R24" s="23"/>
      <c r="S24" s="20"/>
      <c r="T24" s="23"/>
      <c r="U24" s="23"/>
      <c r="V24" s="23"/>
      <c r="W24" s="20"/>
      <c r="X24" s="23"/>
      <c r="Y24" s="23"/>
      <c r="Z24" s="23"/>
      <c r="AA24" s="20"/>
      <c r="AB24" s="23"/>
      <c r="AC24" s="23"/>
      <c r="AD24" s="23"/>
      <c r="AE24" s="20"/>
      <c r="AF24" s="23"/>
      <c r="AG24" s="23"/>
      <c r="AH24" s="23"/>
      <c r="AI24" s="20"/>
      <c r="AJ24" s="23"/>
      <c r="AK24" s="23"/>
      <c r="AL24" s="23"/>
      <c r="AM24" s="20"/>
      <c r="AN24" s="23"/>
      <c r="AO24" s="23"/>
      <c r="AP24" s="23"/>
      <c r="AQ24" s="20"/>
      <c r="AR24" s="23"/>
      <c r="AS24" s="23"/>
      <c r="AT24" s="23"/>
      <c r="AU24" s="20"/>
      <c r="AV24" s="23"/>
      <c r="AW24" s="23"/>
      <c r="AX24" s="23"/>
      <c r="AY24" s="20"/>
      <c r="AZ24" s="23"/>
      <c r="BA24" s="23"/>
      <c r="BB24" s="23"/>
      <c r="BC24" s="20"/>
      <c r="BD24" s="23"/>
      <c r="BE24" s="23"/>
      <c r="BF24" s="23"/>
      <c r="BG24" s="20"/>
      <c r="BH24" s="23"/>
      <c r="BI24" s="23"/>
      <c r="BJ24" s="23"/>
      <c r="BK24" s="20"/>
      <c r="BL24" s="23"/>
      <c r="BM24" s="23"/>
      <c r="BN24" s="23"/>
      <c r="BO24" s="20"/>
      <c r="BP24" s="23"/>
      <c r="BQ24" s="23"/>
      <c r="BR24" s="23"/>
      <c r="BS24" s="20"/>
      <c r="BT24" s="23"/>
      <c r="BU24" s="23"/>
      <c r="BV24" s="23"/>
      <c r="BW24" s="20"/>
      <c r="BX24" s="23"/>
      <c r="BY24" s="23"/>
      <c r="BZ24" s="23"/>
      <c r="CA24" s="22"/>
      <c r="CB24" s="23"/>
      <c r="CC24" s="23"/>
      <c r="CD24" s="23"/>
      <c r="CE24" s="20"/>
      <c r="CF24" s="23"/>
      <c r="CG24" s="23"/>
      <c r="CH24" s="23"/>
      <c r="CI24" s="20"/>
      <c r="CJ24" s="23"/>
      <c r="CK24" s="23"/>
      <c r="CL24" s="23"/>
      <c r="CM24" s="20"/>
      <c r="CN24" s="23"/>
      <c r="CO24" s="23"/>
      <c r="CP24" s="23"/>
      <c r="CQ24" s="20"/>
      <c r="CR24" s="23"/>
      <c r="CS24" s="23"/>
      <c r="CT24" s="23"/>
      <c r="CU24" s="20"/>
      <c r="CV24" s="23"/>
      <c r="CW24" s="23"/>
      <c r="CX24" s="23"/>
      <c r="CY24" s="20"/>
      <c r="CZ24" s="23"/>
      <c r="DA24" s="23"/>
      <c r="DB24" s="23"/>
      <c r="DC24" s="20"/>
      <c r="DD24" s="23"/>
      <c r="DE24" s="23"/>
      <c r="DF24" s="23"/>
      <c r="DG24" s="20"/>
      <c r="DH24" s="23"/>
      <c r="DI24" s="23"/>
      <c r="DJ24" s="23"/>
      <c r="DK24" s="20"/>
      <c r="DL24" s="23"/>
      <c r="DM24" s="23"/>
      <c r="DN24" s="23"/>
      <c r="DO24" s="20"/>
      <c r="DP24" s="23"/>
      <c r="DQ24" s="23"/>
      <c r="DR24" s="23"/>
      <c r="DS24" s="20"/>
      <c r="DT24" s="23"/>
      <c r="DU24" s="23"/>
      <c r="DV24" s="23"/>
      <c r="DW24" s="20"/>
      <c r="DX24" s="23"/>
      <c r="DY24" s="23"/>
      <c r="DZ24" s="23"/>
      <c r="EA24" s="20"/>
      <c r="EB24" s="23"/>
      <c r="EC24" s="23"/>
      <c r="ED24" s="23"/>
      <c r="EE24" s="20"/>
      <c r="EF24" s="23"/>
      <c r="EG24" s="23"/>
      <c r="EH24" s="23"/>
      <c r="EI24" s="20"/>
      <c r="EJ24" s="23"/>
      <c r="EK24" s="23"/>
      <c r="EL24" s="23"/>
      <c r="EM24" s="21"/>
      <c r="EN24" s="21"/>
      <c r="EO24" s="21"/>
      <c r="EP24" s="21"/>
      <c r="EQ24" s="21"/>
    </row>
    <row r="25" customFormat="false" ht="73.6" hidden="false" customHeight="true" outlineLevel="0" collapsed="false">
      <c r="A25" s="8" t="n">
        <v>19</v>
      </c>
      <c r="C25" s="20"/>
      <c r="D25" s="23"/>
      <c r="E25" s="23"/>
      <c r="F25" s="23"/>
      <c r="G25" s="20"/>
      <c r="H25" s="23"/>
      <c r="I25" s="23"/>
      <c r="J25" s="23"/>
      <c r="K25" s="20"/>
      <c r="L25" s="23"/>
      <c r="M25" s="23"/>
      <c r="N25" s="23"/>
      <c r="O25" s="20"/>
      <c r="P25" s="23"/>
      <c r="Q25" s="23"/>
      <c r="R25" s="23"/>
      <c r="S25" s="20"/>
      <c r="T25" s="23"/>
      <c r="U25" s="23"/>
      <c r="V25" s="23"/>
      <c r="W25" s="20"/>
      <c r="X25" s="23"/>
      <c r="Y25" s="23"/>
      <c r="Z25" s="23"/>
      <c r="AA25" s="20"/>
      <c r="AB25" s="23"/>
      <c r="AC25" s="23"/>
      <c r="AD25" s="23"/>
      <c r="AE25" s="20"/>
      <c r="AF25" s="23"/>
      <c r="AG25" s="23"/>
      <c r="AH25" s="23"/>
      <c r="AI25" s="20"/>
      <c r="AJ25" s="23"/>
      <c r="AK25" s="23"/>
      <c r="AL25" s="23"/>
      <c r="AM25" s="20"/>
      <c r="AN25" s="23"/>
      <c r="AO25" s="23"/>
      <c r="AP25" s="23"/>
      <c r="AQ25" s="20"/>
      <c r="AR25" s="23"/>
      <c r="AS25" s="23"/>
      <c r="AT25" s="23"/>
      <c r="AU25" s="20"/>
      <c r="AV25" s="23"/>
      <c r="AW25" s="23"/>
      <c r="AX25" s="23"/>
      <c r="AY25" s="20"/>
      <c r="AZ25" s="23"/>
      <c r="BA25" s="23"/>
      <c r="BB25" s="23"/>
      <c r="BC25" s="20"/>
      <c r="BD25" s="23"/>
      <c r="BE25" s="23"/>
      <c r="BF25" s="23"/>
      <c r="BG25" s="20"/>
      <c r="BH25" s="23"/>
      <c r="BI25" s="23"/>
      <c r="BJ25" s="23"/>
      <c r="BK25" s="20"/>
      <c r="BL25" s="23"/>
      <c r="BM25" s="23"/>
      <c r="BN25" s="23"/>
      <c r="BO25" s="20"/>
      <c r="BP25" s="23"/>
      <c r="BQ25" s="23"/>
      <c r="BR25" s="23"/>
      <c r="BS25" s="20"/>
      <c r="BT25" s="23"/>
      <c r="BU25" s="23"/>
      <c r="BV25" s="23"/>
      <c r="BW25" s="20"/>
      <c r="BX25" s="23"/>
      <c r="BY25" s="23"/>
      <c r="BZ25" s="23"/>
      <c r="CA25" s="22"/>
      <c r="CB25" s="23"/>
      <c r="CC25" s="23"/>
      <c r="CD25" s="23"/>
      <c r="CE25" s="20"/>
      <c r="CF25" s="23"/>
      <c r="CG25" s="23"/>
      <c r="CH25" s="23"/>
      <c r="CI25" s="20"/>
      <c r="CJ25" s="23"/>
      <c r="CK25" s="23"/>
      <c r="CL25" s="23"/>
      <c r="CM25" s="20"/>
      <c r="CN25" s="23"/>
      <c r="CO25" s="23"/>
      <c r="CP25" s="23"/>
      <c r="CQ25" s="20"/>
      <c r="CR25" s="23"/>
      <c r="CS25" s="23"/>
      <c r="CT25" s="23"/>
      <c r="CU25" s="20"/>
      <c r="CV25" s="23"/>
      <c r="CW25" s="23"/>
      <c r="CX25" s="23"/>
      <c r="CY25" s="20"/>
      <c r="CZ25" s="23"/>
      <c r="DA25" s="23"/>
      <c r="DB25" s="23"/>
      <c r="DC25" s="20"/>
      <c r="DD25" s="23"/>
      <c r="DE25" s="23"/>
      <c r="DF25" s="23"/>
      <c r="DG25" s="20"/>
      <c r="DH25" s="23"/>
      <c r="DI25" s="23"/>
      <c r="DJ25" s="23"/>
      <c r="DK25" s="20"/>
      <c r="DL25" s="23"/>
      <c r="DM25" s="23"/>
      <c r="DN25" s="23"/>
      <c r="DO25" s="20"/>
      <c r="DP25" s="23"/>
      <c r="DQ25" s="23"/>
      <c r="DR25" s="23"/>
      <c r="DS25" s="20"/>
      <c r="DT25" s="23"/>
      <c r="DU25" s="23"/>
      <c r="DV25" s="23"/>
      <c r="DW25" s="20"/>
      <c r="DX25" s="23"/>
      <c r="DY25" s="23"/>
      <c r="DZ25" s="23"/>
      <c r="EA25" s="20"/>
      <c r="EB25" s="23"/>
      <c r="EC25" s="23"/>
      <c r="ED25" s="23"/>
      <c r="EE25" s="20"/>
      <c r="EF25" s="23"/>
      <c r="EG25" s="23"/>
      <c r="EH25" s="23"/>
      <c r="EI25" s="20"/>
      <c r="EJ25" s="23"/>
      <c r="EK25" s="23"/>
      <c r="EL25" s="23"/>
      <c r="EM25" s="21"/>
      <c r="EN25" s="21"/>
      <c r="EO25" s="21"/>
      <c r="EP25" s="21"/>
      <c r="EQ25" s="21"/>
    </row>
    <row r="26" customFormat="false" ht="65.65" hidden="false" customHeight="true" outlineLevel="0" collapsed="false">
      <c r="A26" s="8" t="n">
        <v>20</v>
      </c>
    </row>
    <row r="27" customFormat="false" ht="65.65" hidden="false" customHeight="true" outlineLevel="0" collapsed="false">
      <c r="A27" s="8" t="n">
        <v>21</v>
      </c>
    </row>
    <row r="28" customFormat="false" ht="65.65" hidden="false" customHeight="true" outlineLevel="0" collapsed="false">
      <c r="A28" s="8" t="n">
        <v>22</v>
      </c>
    </row>
    <row r="29" customFormat="false" ht="65.65" hidden="false" customHeight="true" outlineLevel="0" collapsed="false">
      <c r="A29" s="8"/>
    </row>
    <row r="30" customFormat="false" ht="52.7" hidden="false" customHeight="true" outlineLevel="0" collapsed="false">
      <c r="A30" s="20"/>
    </row>
    <row r="31" customFormat="false" ht="43.75" hidden="false" customHeight="true" outlineLevel="0" collapsed="false">
      <c r="A31" s="20"/>
    </row>
    <row r="32" customFormat="false" ht="48.75" hidden="false" customHeight="true" outlineLevel="0" collapsed="false">
      <c r="A32" s="24"/>
    </row>
    <row r="33" customFormat="false" ht="58.7" hidden="false" customHeight="true" outlineLevel="0" collapsed="false">
      <c r="A33" s="20"/>
    </row>
    <row r="34" customFormat="false" ht="44.75" hidden="false" customHeight="true" outlineLevel="0" collapsed="false">
      <c r="A34" s="24"/>
    </row>
    <row r="35" customFormat="false" ht="48.2" hidden="false" customHeight="true" outlineLevel="0" collapsed="false">
      <c r="A35" s="24"/>
    </row>
    <row r="36" customFormat="false" ht="59.7" hidden="false" customHeight="true" outlineLevel="0" collapsed="false">
      <c r="A36" s="24"/>
    </row>
    <row r="37" customFormat="false" ht="42.45" hidden="false" customHeight="true" outlineLevel="0" collapsed="false">
      <c r="A37" s="24"/>
    </row>
    <row r="38" customFormat="false" ht="66.65" hidden="false" customHeight="true" outlineLevel="0" collapsed="false">
      <c r="A38" s="24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390</TotalTime>
  <Application>LibreOffice/7.0.1.2$Windows_X86_64 LibreOffice_project/7cbcfc562f6eb6708b5ff7d7397325de9e764452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2021-04-12T11:29:57Z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