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<sst xmlns="http://schemas.openxmlformats.org/spreadsheetml/2006/main" count="838" uniqueCount="73">
  <si>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</si>
  <si>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4 сесії Покровської міської ради Нікопольського району Дніпропетровської області </t>
  </si>
  <si>
    <t xml:space="preserve">24 лютого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</si>
  <si>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</si>
  <si>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</si>
  <si>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</si>
  <si>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</si>
  <si>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</si>
  <si>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</si>
  <si>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</si>
  <si>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</si>
  <si>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</si>
  <si>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</si>
  <si>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</si>
  <si>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</si>
  <si>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</si>
  <si>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</si>
  <si>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</si>
  <si>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</si>
  <si>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</si>
  <si>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</si>
  <si>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</si>
  <si>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</si>
  <si>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</si>
  <si>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</si>
  <si>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</si>
  <si>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</si>
  <si>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</si>
  <si>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</si>
  <si>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</si>
  <si>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</si>
  <si>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</si>
  <si>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</si>
  <si>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</si>
  <si>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</si>
  <si>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</si>
  <si>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</si>
  <si>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</si>
  <si>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</si>
  <si>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</si>
  <si>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</si>
  <si>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</si>
  <si>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</si>
  <si>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</si>
  <si>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</si>
  <si>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</si>
  <si>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Звіт про виконання  міського бюджету за 2020 рік
</t>
  </si>
  <si>
    <t xml:space="preserve">за</t>
  </si>
  <si>
    <t xml:space="preserve">відсутній</t>
  </si>
  <si>
    <t xml:space="preserve">Про внесення змін до рішення 2 сесії міської ради 8 скликання від 17.12.2020 №2 “Про бюджет Покровської міської територіальної громади на 2021 рік”</t>
  </si>
  <si>
    <t xml:space="preserve">Про дозвіл ПМКП «Добробут» на списання основних засобів</t>
  </si>
  <si>
    <t xml:space="preserve">Про затвердження Статуту міського комунального підприємства “Покровське виробниче управління водопровідно-каналізаційного господарства”</t>
  </si>
  <si>
    <t xml:space="preserve">Про прийняття у власність Покровської міської територіальної громади майна, визнаного судом як відумерла спадщина</t>
  </si>
  <si>
    <t xml:space="preserve">Про передачу з балансу на баланс комунального майна Покровської міської територіальної громади Дніпропетровської області</t>
  </si>
  <si>
    <t xml:space="preserve">Про передачу об'єктів комунальної власності Покровської міської  територіальної громади Дніпропетровської області у державну власність в новій редакції</t>
  </si>
  <si>
    <t xml:space="preserve">Про внесення змін до рішення 49 сесії міської ради  7 скликання від 27.09.2019 № 7 “Про клопотання МПП “ПРОГРЕС-ІНВЕСТ” щодо надання дозволу на розробку проекту землеустрою по відведенню земельної ділянки в оренду по вул. Чехова, 2 м. Покров Дніпропетровської області”</t>
  </si>
  <si>
    <t xml:space="preserve">Про  заяву громадянина Білоуса Івана Вікторовича щодо надання  дозволу на виготовлення  проекту  землеустрою по відведенню земельної  ділянки  в оренду по вул. Партизанська, 12, м. Покров Дніпропетровської області</t>
  </si>
  <si>
    <t xml:space="preserve">Про клопотання акціонерного товариства “ПОКРОВСЬКИЙ ГЗК”  щодо вилучення з користування земельної ділянки по  вул. Зонова, 10а, м. Покров Дніпропетровська область</t>
  </si>
  <si>
    <t xml:space="preserve">утримався</t>
  </si>
  <si>
    <t xml:space="preserve">Про клопотання акціонерного товариства “ПОКРОВСЬКИЙ ГЗК” щодо розірвання договорів оренди землі та вилучення з користування земельних ділянок на території Покровської міської територіальної громади Дніпропетровської області</t>
  </si>
  <si>
    <t xml:space="preserve">Про клопотання малого приватного підприємства “ПРОГРЕС-ІНВЕСТ” щодо надання дозволу на  виготовлення технічної документації із землеустрою щодо поділу земельної ділянки по вул. Незалежності, 7-а у м.Покров Дніпропетровської області</t>
  </si>
  <si>
    <t xml:space="preserve">Про клопотання Шевченко Альони Вікторівни щодо передачі в оренду земельної ділянки по вул. Партизанська,1, м. Покров Дніпропетровської області</t>
  </si>
  <si>
    <r>
      <rPr>
        <sz val="12"/>
        <color rgb="FF000000"/>
        <rFont val="Liberation Sans Narrow"/>
        <family val="2"/>
        <charset val="1"/>
      </rPr>
      <t xml:space="preserve">Пр</t>
    </r>
    <r>
      <rPr>
        <sz val="12"/>
        <rFont val="Liberation Sans Narrow"/>
        <family val="2"/>
        <charset val="1"/>
      </rPr>
      <t xml:space="preserve">о формування земельних ділянок комунальної власності на території Покровської міської територіальної громади Дніпропетровської області</t>
    </r>
  </si>
  <si>
    <t xml:space="preserve">Про заяви громадян щодо передачі у власність та користування земельних ділянок
</t>
  </si>
  <si>
    <t xml:space="preserve">не голосував </t>
  </si>
  <si>
    <t xml:space="preserve">не голосував</t>
  </si>
  <si>
    <t xml:space="preserve">Про внесення змін до рішення 62 сесії міської ради 7 скликання від 23.10.2020 № 17 «Про клопотання АТ “ДТЕК ДНІПРОВСЬКІ ЕЛЕКТРОМЕРЕЖІ” щодо затвердження проектів землеустрою та передачі в оренду земельних ділянок на території Покровської міської ради»</t>
  </si>
  <si>
    <t xml:space="preserve">Про внесення змін до рішення ІІ пленарного засідання 2 сесії міської ради 8 скликання від 24.12.2020  № 36 «Про клопотання АТ “ДТЕК ДНІПРОВСЬКІ ЕЛЕКТРОМЕРЕЖІ” щодо затвердження проектів землеустрою та передачі в оренду земельних ділянок на території Покровської міської територіальної громади»</t>
  </si>
  <si>
    <t xml:space="preserve">Про скасування рішення 34 сесії міської ради 7 скликання від 22.06.2018 №20 “Про затвердження Положення про конкурс на посаду керівника комунального закладу загальної середньої освіти міста Покров”</t>
  </si>
  <si>
    <t xml:space="preserve">Про прийняття у комунальну власність Покровської міської територіальної громади Дніпропетровської області технічного оснащення</t>
  </si>
  <si>
    <t xml:space="preserve">Про надання права підпису заступнику міського голови з виконавчої роботи Маглишу А.С.</t>
  </si>
  <si>
    <t xml:space="preserve">Про надання права підпису заступнику міського голови з виконавчої роботи Чистякову О.Г.</t>
  </si>
  <si>
    <t xml:space="preserve">Про зняття з контролю деяких рішень Покровської міської ради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</si>
</sst>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"/>
    </font>
    <font>
      <sz val="12"/>
      <name val="Liberation Sans Narrow"/>
      <family val="2"/>
      <charset val="1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36"/>
  <sheetViews>
    <sheetView showFormulas="false" showGridLines="true" showRowColHeaders="true" showZeros="true" rightToLeft="false" tabSelected="true" showOutlineSymbols="true" defaultGridColor="true" view="normal" topLeftCell="CA22" colorId="64" zoomScale="75" zoomScaleNormal="75" zoomScalePageLayoutView="100" workbookViewId="0">
      <selection pane="topLeft" activeCell="B26" activeCellId="0" sqref="B26"/>
    </sheetView>
  </sheetViews>
  <sheetFormatPr defaultColWidth="9.05468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fals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48</v>
      </c>
      <c r="AF6" s="15" t="n">
        <f aca="false">IF(AE6="За",1,0)</f>
        <v>0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48</v>
      </c>
      <c r="AR6" s="15" t="n">
        <f aca="false">IF(AQ6="За",1,0)</f>
        <v>0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47</v>
      </c>
      <c r="BT6" s="15" t="n">
        <f aca="false">IF(BS6="За",1,0)</f>
        <v>1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48</v>
      </c>
      <c r="CJ6" s="15" t="n">
        <f aca="false">IF(CI6="За",1,0)</f>
        <v>0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48</v>
      </c>
      <c r="CZ6" s="15" t="n">
        <f aca="false">IF(CY6="За",1,0)</f>
        <v>0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27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27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48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48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48</v>
      </c>
      <c r="BP7" s="15"/>
      <c r="BQ7" s="15"/>
      <c r="BR7" s="15"/>
      <c r="BS7" s="8" t="s">
        <v>47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47</v>
      </c>
      <c r="CF7" s="15"/>
      <c r="CG7" s="15"/>
      <c r="CH7" s="15"/>
      <c r="CI7" s="8" t="s">
        <v>48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48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27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27</v>
      </c>
      <c r="EQ7" s="17" t="str">
        <f aca="false">IF(EM7&gt;17,"Прийнято","Не прийнято")</f>
        <v>Прийнято</v>
      </c>
    </row>
    <row r="8" customFormat="false" ht="59.7" hidden="false" customHeight="true" outlineLevel="0" collapsed="false">
      <c r="A8" s="8" t="n">
        <v>3</v>
      </c>
      <c r="B8" s="14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48</v>
      </c>
      <c r="AF8" s="15" t="n">
        <f aca="false">IF(AE8="За",1,0)</f>
        <v>0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48</v>
      </c>
      <c r="AR8" s="15" t="n">
        <f aca="false">IF(AQ8="За",1,0)</f>
        <v>0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16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48</v>
      </c>
      <c r="BP8" s="15" t="n">
        <f aca="false">IF(BO8="За",1,0)</f>
        <v>0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47</v>
      </c>
      <c r="BT8" s="15" t="n">
        <f aca="false">IF(BS8="За",1,0)</f>
        <v>1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48</v>
      </c>
      <c r="CJ8" s="15" t="n">
        <f aca="false">IF(CI8="За",1,0)</f>
        <v>0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48</v>
      </c>
      <c r="CV8" s="15" t="n">
        <f aca="false">IF(CU8="За",1,0)</f>
        <v>0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48</v>
      </c>
      <c r="CZ8" s="15" t="n">
        <f aca="false">IF(CY8="За",1,0)</f>
        <v>0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27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27</v>
      </c>
      <c r="EQ8" s="17" t="str">
        <f aca="false">IF(EM8&gt;17,"Прийнято","Не прийнято")</f>
        <v>Прийнято</v>
      </c>
    </row>
    <row r="9" customFormat="false" ht="58.7" hidden="false" customHeight="true" outlineLevel="0" collapsed="false">
      <c r="A9" s="8" t="n">
        <v>4</v>
      </c>
      <c r="B9" s="18" t="s">
        <v>51</v>
      </c>
      <c r="C9" s="8" t="s">
        <v>47</v>
      </c>
      <c r="D9" s="15" t="n">
        <f aca="false">IF(C9="За",1,0)</f>
        <v>1</v>
      </c>
      <c r="E9" s="15" t="n">
        <f aca="false">IF(C9="Проти",1,0)</f>
        <v>0</v>
      </c>
      <c r="F9" s="15" t="n">
        <f aca="false">IF(C9="Утримався",1,0)</f>
        <v>0</v>
      </c>
      <c r="G9" s="8" t="s">
        <v>47</v>
      </c>
      <c r="H9" s="15" t="n">
        <f aca="false">IF(G9="За",1,0)</f>
        <v>1</v>
      </c>
      <c r="I9" s="15" t="n">
        <f aca="false">IF(G9="Проти",1,0)</f>
        <v>0</v>
      </c>
      <c r="J9" s="15" t="n">
        <f aca="false">IF(G9="Утримався",1,0)</f>
        <v>0</v>
      </c>
      <c r="K9" s="8" t="s">
        <v>47</v>
      </c>
      <c r="L9" s="15" t="n">
        <f aca="false">IF(K9="За",1,0)</f>
        <v>1</v>
      </c>
      <c r="M9" s="15" t="n">
        <f aca="false">IF(K9="Проти",1,0)</f>
        <v>0</v>
      </c>
      <c r="N9" s="15" t="n">
        <f aca="false">IF(K9="Утримався",1,0)</f>
        <v>0</v>
      </c>
      <c r="O9" s="8" t="s">
        <v>47</v>
      </c>
      <c r="P9" s="15" t="n">
        <f aca="false">IF(O9="За",1,0)</f>
        <v>1</v>
      </c>
      <c r="Q9" s="15" t="n">
        <f aca="false">IF(O9="Проти",1,0)</f>
        <v>0</v>
      </c>
      <c r="R9" s="15" t="n">
        <f aca="false">IF(O9="Утримався",1,0)</f>
        <v>0</v>
      </c>
      <c r="S9" s="8" t="s">
        <v>48</v>
      </c>
      <c r="T9" s="15" t="n">
        <f aca="false">IF(S9="За",1,0)</f>
        <v>0</v>
      </c>
      <c r="U9" s="15" t="n">
        <f aca="false">IF(S9="Проти",1,0)</f>
        <v>0</v>
      </c>
      <c r="V9" s="15" t="n">
        <f aca="false">IF(S9="Утримався",1,0)</f>
        <v>0</v>
      </c>
      <c r="W9" s="8" t="s">
        <v>47</v>
      </c>
      <c r="X9" s="15" t="n">
        <f aca="false">IF(W9="За",1,0)</f>
        <v>1</v>
      </c>
      <c r="Y9" s="15" t="n">
        <f aca="false">IF(W9="Проти",1,0)</f>
        <v>0</v>
      </c>
      <c r="Z9" s="15" t="n">
        <f aca="false">IF(W9="Утримався",1,0)</f>
        <v>0</v>
      </c>
      <c r="AA9" s="8" t="s">
        <v>47</v>
      </c>
      <c r="AB9" s="15" t="n">
        <f aca="false">IF(AA9="За",1,0)</f>
        <v>1</v>
      </c>
      <c r="AC9" s="15" t="n">
        <f aca="false">IF(AA9="Проти",1,0)</f>
        <v>0</v>
      </c>
      <c r="AD9" s="15" t="n">
        <f aca="false">IF(AA9="Утримався",1,0)</f>
        <v>0</v>
      </c>
      <c r="AE9" s="8" t="s">
        <v>48</v>
      </c>
      <c r="AF9" s="15" t="n">
        <f aca="false">IF(AE9="За",1,0)</f>
        <v>0</v>
      </c>
      <c r="AG9" s="15" t="n">
        <f aca="false">IF(AE9="Проти",1,0)</f>
        <v>0</v>
      </c>
      <c r="AH9" s="15" t="n">
        <f aca="false">IF(AE9="Утримався",1,0)</f>
        <v>0</v>
      </c>
      <c r="AI9" s="8" t="s">
        <v>47</v>
      </c>
      <c r="AJ9" s="15" t="n">
        <f aca="false">IF(AI9="За",1,0)</f>
        <v>1</v>
      </c>
      <c r="AK9" s="15" t="n">
        <f aca="false">IF(AI9="Проти",1,0)</f>
        <v>0</v>
      </c>
      <c r="AL9" s="15" t="n">
        <f aca="false">IF(AI9="Утримався",1,0)</f>
        <v>0</v>
      </c>
      <c r="AM9" s="8" t="s">
        <v>47</v>
      </c>
      <c r="AN9" s="15" t="n">
        <f aca="false">IF(AM9="За",1,0)</f>
        <v>1</v>
      </c>
      <c r="AO9" s="15" t="n">
        <f aca="false">IF(AM9="Проти",1,0)</f>
        <v>0</v>
      </c>
      <c r="AP9" s="15" t="n">
        <f aca="false">IF(AM9="Утримався",1,0)</f>
        <v>0</v>
      </c>
      <c r="AQ9" s="8" t="s">
        <v>48</v>
      </c>
      <c r="AR9" s="15" t="n">
        <f aca="false">IF(AQ9="За",1,0)</f>
        <v>0</v>
      </c>
      <c r="AS9" s="15" t="n">
        <f aca="false">IF(AQ9="Проти",1,0)</f>
        <v>0</v>
      </c>
      <c r="AT9" s="15" t="n">
        <f aca="false">IF(AQ9="Утримався",1,0)</f>
        <v>0</v>
      </c>
      <c r="AU9" s="8" t="s">
        <v>47</v>
      </c>
      <c r="AV9" s="15" t="n">
        <f aca="false">IF(AU9="За",1,0)</f>
        <v>1</v>
      </c>
      <c r="AW9" s="15" t="n">
        <f aca="false">IF(AU9="Проти",1,0)</f>
        <v>0</v>
      </c>
      <c r="AX9" s="15" t="n">
        <f aca="false">IF(AU9="Утримався",1,0)</f>
        <v>0</v>
      </c>
      <c r="AY9" s="16" t="s">
        <v>47</v>
      </c>
      <c r="AZ9" s="15" t="n">
        <f aca="false">IF(AY9="За",1,0)</f>
        <v>1</v>
      </c>
      <c r="BA9" s="15" t="n">
        <f aca="false">IF(AY9="Проти",1,0)</f>
        <v>0</v>
      </c>
      <c r="BB9" s="15" t="n">
        <f aca="false">IF(AY9="Утримався",1,0)</f>
        <v>0</v>
      </c>
      <c r="BC9" s="8" t="s">
        <v>47</v>
      </c>
      <c r="BD9" s="15" t="n">
        <f aca="false">IF(BC9="За",1,0)</f>
        <v>1</v>
      </c>
      <c r="BE9" s="15" t="n">
        <f aca="false">IF(BC9="Проти",1,0)</f>
        <v>0</v>
      </c>
      <c r="BF9" s="15" t="n">
        <f aca="false">IF(BC9="Утримався",1,0)</f>
        <v>0</v>
      </c>
      <c r="BG9" s="8" t="s">
        <v>47</v>
      </c>
      <c r="BH9" s="15" t="n">
        <f aca="false">IF(BG9="За",1,0)</f>
        <v>1</v>
      </c>
      <c r="BI9" s="15" t="n">
        <f aca="false">IF(BG9="Проти",1,0)</f>
        <v>0</v>
      </c>
      <c r="BJ9" s="15" t="n">
        <f aca="false">IF(BG9="Утримався",1,0)</f>
        <v>0</v>
      </c>
      <c r="BK9" s="8" t="s">
        <v>47</v>
      </c>
      <c r="BL9" s="15" t="n">
        <f aca="false">IF(BK9="За",1,0)</f>
        <v>1</v>
      </c>
      <c r="BM9" s="15" t="n">
        <f aca="false">IF(BK9="Проти",1,0)</f>
        <v>0</v>
      </c>
      <c r="BN9" s="15" t="n">
        <f aca="false">IF(BK9="Утримався",1,0)</f>
        <v>0</v>
      </c>
      <c r="BO9" s="8" t="s">
        <v>48</v>
      </c>
      <c r="BP9" s="15" t="n">
        <f aca="false">IF(BO9="За",1,0)</f>
        <v>0</v>
      </c>
      <c r="BQ9" s="15" t="n">
        <f aca="false">IF(BO9="Проти",1,0)</f>
        <v>0</v>
      </c>
      <c r="BR9" s="15" t="n">
        <f aca="false">IF(BO9="Утримався",1,0)</f>
        <v>0</v>
      </c>
      <c r="BS9" s="8" t="s">
        <v>47</v>
      </c>
      <c r="BT9" s="15" t="n">
        <f aca="false">IF(BS9="За",1,0)</f>
        <v>1</v>
      </c>
      <c r="BU9" s="15" t="n">
        <f aca="false">IF(BS9="Проти",1,0)</f>
        <v>0</v>
      </c>
      <c r="BV9" s="15" t="n">
        <f aca="false">IF(BS9="Утримався",1,0)</f>
        <v>0</v>
      </c>
      <c r="BW9" s="8" t="s">
        <v>47</v>
      </c>
      <c r="BX9" s="15" t="n">
        <f aca="false">IF(BW9="За",1,0)</f>
        <v>1</v>
      </c>
      <c r="BY9" s="15" t="n">
        <f aca="false">IF(BW9="Проти",1,0)</f>
        <v>0</v>
      </c>
      <c r="BZ9" s="15" t="n">
        <f aca="false">IF(BW9="Утримався",1,0)</f>
        <v>0</v>
      </c>
      <c r="CA9" s="16" t="s">
        <v>47</v>
      </c>
      <c r="CB9" s="15" t="n">
        <f aca="false">IF(CA9="За",1,0)</f>
        <v>1</v>
      </c>
      <c r="CC9" s="15" t="n">
        <f aca="false">IF(CA9="Проти",1,0)</f>
        <v>0</v>
      </c>
      <c r="CD9" s="15" t="n">
        <f aca="false">IF(CA9="Утримався",1,0)</f>
        <v>0</v>
      </c>
      <c r="CE9" s="8" t="s">
        <v>47</v>
      </c>
      <c r="CF9" s="15" t="n">
        <f aca="false">IF(CE9="За",1,0)</f>
        <v>1</v>
      </c>
      <c r="CG9" s="15" t="n">
        <f aca="false">IF(CE9="Проти",1,0)</f>
        <v>0</v>
      </c>
      <c r="CH9" s="15" t="n">
        <f aca="false">IF(CE9="Утримався",1,0)</f>
        <v>0</v>
      </c>
      <c r="CI9" s="8" t="s">
        <v>48</v>
      </c>
      <c r="CJ9" s="15" t="n">
        <f aca="false">IF(CI9="За",1,0)</f>
        <v>0</v>
      </c>
      <c r="CK9" s="15" t="n">
        <f aca="false">IF(CI9="Проти",1,0)</f>
        <v>0</v>
      </c>
      <c r="CL9" s="15" t="n">
        <f aca="false">IF(CI9="Утримався",1,0)</f>
        <v>0</v>
      </c>
      <c r="CM9" s="8" t="s">
        <v>47</v>
      </c>
      <c r="CN9" s="15" t="n">
        <f aca="false">IF(CM9="За",1,0)</f>
        <v>1</v>
      </c>
      <c r="CO9" s="15" t="n">
        <f aca="false">IF(CM9="Проти",1,0)</f>
        <v>0</v>
      </c>
      <c r="CP9" s="15" t="n">
        <f aca="false">IF(CM9="Утримався",1,0)</f>
        <v>0</v>
      </c>
      <c r="CQ9" s="8" t="s">
        <v>47</v>
      </c>
      <c r="CR9" s="15" t="n">
        <f aca="false">IF(CQ9="За",1,0)</f>
        <v>1</v>
      </c>
      <c r="CS9" s="15" t="n">
        <f aca="false">IF(CQ9="Проти",1,0)</f>
        <v>0</v>
      </c>
      <c r="CT9" s="15" t="n">
        <f aca="false">IF(CQ9="Утримався",1,0)</f>
        <v>0</v>
      </c>
      <c r="CU9" s="8" t="s">
        <v>48</v>
      </c>
      <c r="CV9" s="15" t="n">
        <f aca="false">IF(CU9="За",1,0)</f>
        <v>0</v>
      </c>
      <c r="CW9" s="15" t="n">
        <f aca="false">IF(CU9="Проти",1,0)</f>
        <v>0</v>
      </c>
      <c r="CX9" s="15" t="n">
        <f aca="false">IF(CU9="Утримався",1,0)</f>
        <v>0</v>
      </c>
      <c r="CY9" s="8" t="s">
        <v>48</v>
      </c>
      <c r="CZ9" s="15" t="n">
        <f aca="false">IF(CY9="За",1,0)</f>
        <v>0</v>
      </c>
      <c r="DA9" s="15" t="n">
        <f aca="false">IF(CY9="Проти",1,0)</f>
        <v>0</v>
      </c>
      <c r="DB9" s="15" t="n">
        <f aca="false">IF(CY9="Утримався",1,0)</f>
        <v>0</v>
      </c>
      <c r="DC9" s="8" t="s">
        <v>47</v>
      </c>
      <c r="DD9" s="15" t="n">
        <f aca="false">IF(DC9="За",1,0)</f>
        <v>1</v>
      </c>
      <c r="DE9" s="15" t="n">
        <f aca="false">IF(DC9="Проти",1,0)</f>
        <v>0</v>
      </c>
      <c r="DF9" s="15" t="n">
        <f aca="false">IF(DC9="Утримався",1,0)</f>
        <v>0</v>
      </c>
      <c r="DG9" s="8" t="s">
        <v>47</v>
      </c>
      <c r="DH9" s="15" t="n">
        <f aca="false">IF(DG9="За",1,0)</f>
        <v>1</v>
      </c>
      <c r="DI9" s="15" t="n">
        <f aca="false">IF(DG9="Проти",1,0)</f>
        <v>0</v>
      </c>
      <c r="DJ9" s="15" t="n">
        <f aca="false">IF(DG9="Утримався",1,0)</f>
        <v>0</v>
      </c>
      <c r="DK9" s="8" t="s">
        <v>47</v>
      </c>
      <c r="DL9" s="15" t="n">
        <f aca="false">IF(DK9="За",1,0)</f>
        <v>1</v>
      </c>
      <c r="DM9" s="15" t="n">
        <f aca="false">IF(DK9="Проти",1,0)</f>
        <v>0</v>
      </c>
      <c r="DN9" s="15" t="n">
        <f aca="false">IF(DK9="Утримався",1,0)</f>
        <v>0</v>
      </c>
      <c r="DO9" s="8" t="s">
        <v>47</v>
      </c>
      <c r="DP9" s="15" t="n">
        <f aca="false">IF(DO9="За",1,0)</f>
        <v>1</v>
      </c>
      <c r="DQ9" s="15" t="n">
        <f aca="false">IF(DO9="Проти",1,0)</f>
        <v>0</v>
      </c>
      <c r="DR9" s="15" t="n">
        <f aca="false">IF(DO9="Утримався",1,0)</f>
        <v>0</v>
      </c>
      <c r="DS9" s="8" t="s">
        <v>47</v>
      </c>
      <c r="DT9" s="15" t="n">
        <f aca="false">IF(DS9="За",1,0)</f>
        <v>1</v>
      </c>
      <c r="DU9" s="15" t="n">
        <f aca="false">IF(DS9="Проти",1,0)</f>
        <v>0</v>
      </c>
      <c r="DV9" s="15" t="n">
        <f aca="false">IF(DS9="Утримався",1,0)</f>
        <v>0</v>
      </c>
      <c r="DW9" s="8" t="s">
        <v>47</v>
      </c>
      <c r="DX9" s="15" t="n">
        <f aca="false">IF(DW9="За",1,0)</f>
        <v>1</v>
      </c>
      <c r="DY9" s="15" t="n">
        <f aca="false">IF(DW9="Проти",1,0)</f>
        <v>0</v>
      </c>
      <c r="DZ9" s="15" t="n">
        <f aca="false">IF(DW9="Утримався",1,0)</f>
        <v>0</v>
      </c>
      <c r="EA9" s="8" t="s">
        <v>47</v>
      </c>
      <c r="EB9" s="15" t="n">
        <f aca="false">IF(EA9="За",1,0)</f>
        <v>1</v>
      </c>
      <c r="EC9" s="15" t="n">
        <f aca="false">IF(EA9="Проти",1,0)</f>
        <v>0</v>
      </c>
      <c r="ED9" s="15" t="n">
        <f aca="false">IF(EA9="Утримався",1,0)</f>
        <v>0</v>
      </c>
      <c r="EE9" s="8" t="s">
        <v>48</v>
      </c>
      <c r="EF9" s="15" t="n">
        <f aca="false">IF(EE9="За",1,0)</f>
        <v>0</v>
      </c>
      <c r="EG9" s="15" t="n">
        <f aca="false">IF(EE9="Проти",1,0)</f>
        <v>0</v>
      </c>
      <c r="EH9" s="15" t="n">
        <f aca="false">IF(EE9="Утримався",1,0)</f>
        <v>0</v>
      </c>
      <c r="EI9" s="8" t="s">
        <v>47</v>
      </c>
      <c r="EJ9" s="15" t="n">
        <f aca="false">IF(EI8="За",1,0)</f>
        <v>1</v>
      </c>
      <c r="EK9" s="15" t="n">
        <f aca="false">IF(EI8="Проти",1,0)</f>
        <v>0</v>
      </c>
      <c r="EL9" s="15" t="n">
        <f aca="false">IF(EI8="Утримався",1,0)</f>
        <v>0</v>
      </c>
      <c r="EM9" s="17" t="n">
        <f aca="false">COUNTIF(C9:EI9,"за")</f>
        <v>27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27</v>
      </c>
      <c r="EQ9" s="17" t="str">
        <f aca="false">IF(EM9&gt;17,"Прийнято","Не прийнято")</f>
        <v>Прийнято</v>
      </c>
    </row>
    <row r="10" customFormat="false" ht="60.65" hidden="false" customHeight="true" outlineLevel="0" collapsed="false">
      <c r="A10" s="8" t="n">
        <v>5</v>
      </c>
      <c r="B10" s="14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47</v>
      </c>
      <c r="H10" s="15" t="n">
        <f aca="false">IF(G10="За",1,0)</f>
        <v>1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48</v>
      </c>
      <c r="T10" s="15" t="n">
        <f aca="false">IF(S10="За",1,0)</f>
        <v>0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48</v>
      </c>
      <c r="AF10" s="15" t="n">
        <f aca="false">IF(AE10="За",1,0)</f>
        <v>0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48</v>
      </c>
      <c r="AR10" s="15" t="n">
        <f aca="false">IF(AQ10="За",1,0)</f>
        <v>0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16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48</v>
      </c>
      <c r="BP10" s="15" t="n">
        <f aca="false">IF(BO10="За",1,0)</f>
        <v>0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47</v>
      </c>
      <c r="BT10" s="15" t="n">
        <f aca="false">IF(BS10="За",1,0)</f>
        <v>1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48</v>
      </c>
      <c r="CJ10" s="15" t="n">
        <f aca="false">IF(CI10="За",1,0)</f>
        <v>0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48</v>
      </c>
      <c r="CV10" s="15" t="n">
        <f aca="false">IF(CU10="За",1,0)</f>
        <v>0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48</v>
      </c>
      <c r="CZ10" s="15" t="n">
        <f aca="false">IF(CY10="За",1,0)</f>
        <v>0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IF(EI9="За",1,0)</f>
        <v>1</v>
      </c>
      <c r="EK10" s="15" t="n">
        <f aca="false">IF(EI9="Проти",1,0)</f>
        <v>0</v>
      </c>
      <c r="EL10" s="15" t="n">
        <f aca="false">IF(EI9="Утримався",1,0)</f>
        <v>0</v>
      </c>
      <c r="EM10" s="17" t="n">
        <f aca="false">COUNTIF(C10:EI10,"за")</f>
        <v>27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27</v>
      </c>
      <c r="EQ10" s="17" t="str">
        <f aca="false">IF(EM10&gt;17,"Прийнято","Не прийнято")</f>
        <v>Прийнято</v>
      </c>
    </row>
    <row r="11" customFormat="false" ht="61.65" hidden="false" customHeight="true" outlineLevel="0" collapsed="false">
      <c r="A11" s="8" t="n">
        <v>6</v>
      </c>
      <c r="B11" s="14" t="s">
        <v>53</v>
      </c>
      <c r="C11" s="8" t="s">
        <v>47</v>
      </c>
      <c r="D11" s="15"/>
      <c r="E11" s="15"/>
      <c r="F11" s="15"/>
      <c r="G11" s="8" t="s">
        <v>47</v>
      </c>
      <c r="H11" s="15"/>
      <c r="I11" s="15"/>
      <c r="J11" s="15"/>
      <c r="K11" s="8" t="s">
        <v>47</v>
      </c>
      <c r="L11" s="15"/>
      <c r="M11" s="15"/>
      <c r="N11" s="15"/>
      <c r="O11" s="8" t="s">
        <v>47</v>
      </c>
      <c r="P11" s="15"/>
      <c r="Q11" s="15"/>
      <c r="R11" s="15"/>
      <c r="S11" s="8" t="s">
        <v>48</v>
      </c>
      <c r="T11" s="15"/>
      <c r="U11" s="15"/>
      <c r="V11" s="15"/>
      <c r="W11" s="8" t="s">
        <v>47</v>
      </c>
      <c r="X11" s="15"/>
      <c r="Y11" s="15"/>
      <c r="Z11" s="15"/>
      <c r="AA11" s="8" t="s">
        <v>47</v>
      </c>
      <c r="AB11" s="15"/>
      <c r="AC11" s="15"/>
      <c r="AD11" s="15"/>
      <c r="AE11" s="8" t="s">
        <v>48</v>
      </c>
      <c r="AF11" s="15"/>
      <c r="AG11" s="15"/>
      <c r="AH11" s="15"/>
      <c r="AI11" s="8" t="s">
        <v>47</v>
      </c>
      <c r="AJ11" s="15"/>
      <c r="AK11" s="15"/>
      <c r="AL11" s="15"/>
      <c r="AM11" s="8" t="s">
        <v>47</v>
      </c>
      <c r="AN11" s="15"/>
      <c r="AO11" s="15"/>
      <c r="AP11" s="15"/>
      <c r="AQ11" s="8" t="s">
        <v>48</v>
      </c>
      <c r="AR11" s="15"/>
      <c r="AS11" s="15"/>
      <c r="AT11" s="15"/>
      <c r="AU11" s="8" t="s">
        <v>47</v>
      </c>
      <c r="AV11" s="15"/>
      <c r="AW11" s="15"/>
      <c r="AX11" s="15"/>
      <c r="AY11" s="16" t="s">
        <v>47</v>
      </c>
      <c r="AZ11" s="15"/>
      <c r="BA11" s="15"/>
      <c r="BB11" s="15"/>
      <c r="BC11" s="8" t="s">
        <v>47</v>
      </c>
      <c r="BD11" s="15"/>
      <c r="BE11" s="15"/>
      <c r="BF11" s="15"/>
      <c r="BG11" s="8" t="s">
        <v>47</v>
      </c>
      <c r="BH11" s="15"/>
      <c r="BI11" s="15"/>
      <c r="BJ11" s="15"/>
      <c r="BK11" s="8" t="s">
        <v>47</v>
      </c>
      <c r="BL11" s="15"/>
      <c r="BM11" s="15"/>
      <c r="BN11" s="15"/>
      <c r="BO11" s="8" t="s">
        <v>48</v>
      </c>
      <c r="BP11" s="15"/>
      <c r="BQ11" s="15"/>
      <c r="BR11" s="15"/>
      <c r="BS11" s="8" t="s">
        <v>47</v>
      </c>
      <c r="BT11" s="15"/>
      <c r="BU11" s="15"/>
      <c r="BV11" s="15"/>
      <c r="BW11" s="8" t="s">
        <v>47</v>
      </c>
      <c r="BX11" s="15"/>
      <c r="BY11" s="15"/>
      <c r="BZ11" s="15"/>
      <c r="CA11" s="16" t="s">
        <v>47</v>
      </c>
      <c r="CB11" s="15"/>
      <c r="CC11" s="15"/>
      <c r="CD11" s="15"/>
      <c r="CE11" s="8" t="s">
        <v>47</v>
      </c>
      <c r="CF11" s="15"/>
      <c r="CG11" s="15"/>
      <c r="CH11" s="15"/>
      <c r="CI11" s="8" t="s">
        <v>48</v>
      </c>
      <c r="CJ11" s="15"/>
      <c r="CK11" s="15"/>
      <c r="CL11" s="15"/>
      <c r="CM11" s="8" t="s">
        <v>47</v>
      </c>
      <c r="CN11" s="15"/>
      <c r="CO11" s="15"/>
      <c r="CP11" s="15"/>
      <c r="CQ11" s="8" t="s">
        <v>47</v>
      </c>
      <c r="CR11" s="15"/>
      <c r="CS11" s="15"/>
      <c r="CT11" s="15"/>
      <c r="CU11" s="8" t="s">
        <v>48</v>
      </c>
      <c r="CV11" s="15"/>
      <c r="CW11" s="15"/>
      <c r="CX11" s="15"/>
      <c r="CY11" s="8" t="s">
        <v>48</v>
      </c>
      <c r="CZ11" s="15"/>
      <c r="DA11" s="15"/>
      <c r="DB11" s="15"/>
      <c r="DC11" s="8" t="s">
        <v>47</v>
      </c>
      <c r="DD11" s="15"/>
      <c r="DE11" s="15"/>
      <c r="DF11" s="15"/>
      <c r="DG11" s="8" t="s">
        <v>47</v>
      </c>
      <c r="DH11" s="15"/>
      <c r="DI11" s="15"/>
      <c r="DJ11" s="15"/>
      <c r="DK11" s="8" t="s">
        <v>47</v>
      </c>
      <c r="DL11" s="15"/>
      <c r="DM11" s="15"/>
      <c r="DN11" s="15"/>
      <c r="DO11" s="8" t="s">
        <v>47</v>
      </c>
      <c r="DP11" s="15"/>
      <c r="DQ11" s="15"/>
      <c r="DR11" s="15"/>
      <c r="DS11" s="8" t="s">
        <v>47</v>
      </c>
      <c r="DT11" s="15"/>
      <c r="DU11" s="15"/>
      <c r="DV11" s="15"/>
      <c r="DW11" s="8" t="s">
        <v>47</v>
      </c>
      <c r="DX11" s="15"/>
      <c r="DY11" s="15"/>
      <c r="DZ11" s="15"/>
      <c r="EA11" s="8" t="s">
        <v>47</v>
      </c>
      <c r="EB11" s="15"/>
      <c r="EC11" s="15"/>
      <c r="ED11" s="15"/>
      <c r="EE11" s="8" t="s">
        <v>48</v>
      </c>
      <c r="EF11" s="15"/>
      <c r="EG11" s="15"/>
      <c r="EH11" s="15"/>
      <c r="EI11" s="8" t="s">
        <v>47</v>
      </c>
      <c r="EJ11" s="15"/>
      <c r="EK11" s="15"/>
      <c r="EL11" s="15"/>
      <c r="EM11" s="17" t="n">
        <f aca="false">COUNTIF(C11:EI11,"за")</f>
        <v>27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27</v>
      </c>
      <c r="EQ11" s="17" t="str">
        <f aca="false">IF(EM11&gt;17,"Прийнято","Не прийнято")</f>
        <v>Прийнято</v>
      </c>
    </row>
    <row r="12" customFormat="false" ht="52.7" hidden="false" customHeight="true" outlineLevel="0" collapsed="false">
      <c r="A12" s="8" t="n">
        <v>7</v>
      </c>
      <c r="B12" s="19" t="s">
        <v>54</v>
      </c>
      <c r="C12" s="8" t="s">
        <v>47</v>
      </c>
      <c r="D12" s="15" t="n">
        <f aca="false">IF(C12="За",1,0)</f>
        <v>1</v>
      </c>
      <c r="E12" s="15" t="n">
        <f aca="false">IF(C12="Проти",1,0)</f>
        <v>0</v>
      </c>
      <c r="F12" s="15" t="n">
        <f aca="false">IF(C12="Утримався",1,0)</f>
        <v>0</v>
      </c>
      <c r="G12" s="8" t="s">
        <v>47</v>
      </c>
      <c r="H12" s="15" t="n">
        <f aca="false">IF(G12="За",1,0)</f>
        <v>1</v>
      </c>
      <c r="I12" s="15" t="n">
        <f aca="false">IF(G12="Проти",1,0)</f>
        <v>0</v>
      </c>
      <c r="J12" s="15" t="n">
        <f aca="false">IF(G12="Утримався",1,0)</f>
        <v>0</v>
      </c>
      <c r="K12" s="8" t="s">
        <v>47</v>
      </c>
      <c r="L12" s="15" t="n">
        <f aca="false">IF(K12="За",1,0)</f>
        <v>1</v>
      </c>
      <c r="M12" s="15" t="n">
        <f aca="false">IF(K12="Проти",1,0)</f>
        <v>0</v>
      </c>
      <c r="N12" s="15" t="n">
        <f aca="false">IF(K12="Утримався",1,0)</f>
        <v>0</v>
      </c>
      <c r="O12" s="8" t="s">
        <v>47</v>
      </c>
      <c r="P12" s="15" t="n">
        <f aca="false">IF(O12="За",1,0)</f>
        <v>1</v>
      </c>
      <c r="Q12" s="15" t="n">
        <f aca="false">IF(O12="Проти",1,0)</f>
        <v>0</v>
      </c>
      <c r="R12" s="15" t="n">
        <f aca="false">IF(O12="Утримався",1,0)</f>
        <v>0</v>
      </c>
      <c r="S12" s="8" t="s">
        <v>48</v>
      </c>
      <c r="T12" s="15" t="n">
        <f aca="false">IF(S12="За",1,0)</f>
        <v>0</v>
      </c>
      <c r="U12" s="15" t="n">
        <f aca="false">IF(S12="Проти",1,0)</f>
        <v>0</v>
      </c>
      <c r="V12" s="15" t="n">
        <f aca="false">IF(S12="Утримався",1,0)</f>
        <v>0</v>
      </c>
      <c r="W12" s="8" t="s">
        <v>47</v>
      </c>
      <c r="X12" s="15" t="n">
        <f aca="false">IF(W12="За",1,0)</f>
        <v>1</v>
      </c>
      <c r="Y12" s="15" t="n">
        <f aca="false">IF(W12="Проти",1,0)</f>
        <v>0</v>
      </c>
      <c r="Z12" s="15" t="n">
        <f aca="false">IF(W12="Утримався",1,0)</f>
        <v>0</v>
      </c>
      <c r="AA12" s="8" t="s">
        <v>47</v>
      </c>
      <c r="AB12" s="15" t="n">
        <f aca="false">IF(AA12="За",1,0)</f>
        <v>1</v>
      </c>
      <c r="AC12" s="15" t="n">
        <f aca="false">IF(AA12="Проти",1,0)</f>
        <v>0</v>
      </c>
      <c r="AD12" s="15" t="n">
        <f aca="false">IF(AA12="Утримався",1,0)</f>
        <v>0</v>
      </c>
      <c r="AE12" s="8" t="s">
        <v>48</v>
      </c>
      <c r="AF12" s="15" t="n">
        <f aca="false">IF(AE12="За",1,0)</f>
        <v>0</v>
      </c>
      <c r="AG12" s="15" t="n">
        <f aca="false">IF(AE12="Проти",1,0)</f>
        <v>0</v>
      </c>
      <c r="AH12" s="15" t="n">
        <f aca="false">IF(AE12="Утримався",1,0)</f>
        <v>0</v>
      </c>
      <c r="AI12" s="8" t="s">
        <v>47</v>
      </c>
      <c r="AJ12" s="15" t="n">
        <f aca="false">IF(AI12="За",1,0)</f>
        <v>1</v>
      </c>
      <c r="AK12" s="15" t="n">
        <f aca="false">IF(AI12="Проти",1,0)</f>
        <v>0</v>
      </c>
      <c r="AL12" s="15" t="n">
        <f aca="false">IF(AI12="Утримався",1,0)</f>
        <v>0</v>
      </c>
      <c r="AM12" s="8" t="s">
        <v>47</v>
      </c>
      <c r="AN12" s="15" t="n">
        <f aca="false">IF(AM12="За",1,0)</f>
        <v>1</v>
      </c>
      <c r="AO12" s="15" t="n">
        <f aca="false">IF(AM12="Проти",1,0)</f>
        <v>0</v>
      </c>
      <c r="AP12" s="15" t="n">
        <f aca="false">IF(AM12="Утримався",1,0)</f>
        <v>0</v>
      </c>
      <c r="AQ12" s="8" t="s">
        <v>48</v>
      </c>
      <c r="AR12" s="15" t="n">
        <f aca="false">IF(AQ12="За",1,0)</f>
        <v>0</v>
      </c>
      <c r="AS12" s="15" t="n">
        <f aca="false">IF(AQ12="Проти",1,0)</f>
        <v>0</v>
      </c>
      <c r="AT12" s="15" t="n">
        <f aca="false">IF(AQ12="Утримався",1,0)</f>
        <v>0</v>
      </c>
      <c r="AU12" s="8" t="s">
        <v>47</v>
      </c>
      <c r="AV12" s="15" t="n">
        <f aca="false">IF(AU12="За",1,0)</f>
        <v>1</v>
      </c>
      <c r="AW12" s="15" t="n">
        <f aca="false">IF(AU12="Проти",1,0)</f>
        <v>0</v>
      </c>
      <c r="AX12" s="15" t="n">
        <f aca="false">IF(AU12="Утримався",1,0)</f>
        <v>0</v>
      </c>
      <c r="AY12" s="16" t="s">
        <v>47</v>
      </c>
      <c r="AZ12" s="15" t="n">
        <f aca="false">IF(AY12="За",1,0)</f>
        <v>1</v>
      </c>
      <c r="BA12" s="15" t="n">
        <f aca="false">IF(AY12="Проти",1,0)</f>
        <v>0</v>
      </c>
      <c r="BB12" s="15" t="n">
        <f aca="false">IF(AY12="Утримався",1,0)</f>
        <v>0</v>
      </c>
      <c r="BC12" s="8" t="s">
        <v>47</v>
      </c>
      <c r="BD12" s="15" t="n">
        <f aca="false">IF(BC12="За",1,0)</f>
        <v>1</v>
      </c>
      <c r="BE12" s="15" t="n">
        <f aca="false">IF(BC12="Проти",1,0)</f>
        <v>0</v>
      </c>
      <c r="BF12" s="15" t="n">
        <f aca="false">IF(BC12="Утримався",1,0)</f>
        <v>0</v>
      </c>
      <c r="BG12" s="8" t="s">
        <v>47</v>
      </c>
      <c r="BH12" s="15" t="n">
        <f aca="false">IF(BG12="За",1,0)</f>
        <v>1</v>
      </c>
      <c r="BI12" s="15" t="n">
        <f aca="false">IF(BG12="Проти",1,0)</f>
        <v>0</v>
      </c>
      <c r="BJ12" s="15" t="n">
        <f aca="false">IF(BG12="Утримався",1,0)</f>
        <v>0</v>
      </c>
      <c r="BK12" s="8" t="s">
        <v>47</v>
      </c>
      <c r="BL12" s="15" t="n">
        <f aca="false">IF(BK12="За",1,0)</f>
        <v>1</v>
      </c>
      <c r="BM12" s="15" t="n">
        <f aca="false">IF(BK12="Проти",1,0)</f>
        <v>0</v>
      </c>
      <c r="BN12" s="15" t="n">
        <f aca="false">IF(BK12="Утримався",1,0)</f>
        <v>0</v>
      </c>
      <c r="BO12" s="8" t="s">
        <v>48</v>
      </c>
      <c r="BP12" s="15" t="n">
        <f aca="false">IF(BO12="За",1,0)</f>
        <v>0</v>
      </c>
      <c r="BQ12" s="15" t="n">
        <f aca="false">IF(BO12="Проти",1,0)</f>
        <v>0</v>
      </c>
      <c r="BR12" s="15" t="n">
        <f aca="false">IF(BO12="Утримався",1,0)</f>
        <v>0</v>
      </c>
      <c r="BS12" s="8" t="s">
        <v>47</v>
      </c>
      <c r="BT12" s="15" t="n">
        <f aca="false">IF(BS12="За",1,0)</f>
        <v>1</v>
      </c>
      <c r="BU12" s="15" t="n">
        <f aca="false">IF(BS12="Проти",1,0)</f>
        <v>0</v>
      </c>
      <c r="BV12" s="15" t="n">
        <f aca="false">IF(BS12="Утримався",1,0)</f>
        <v>0</v>
      </c>
      <c r="BW12" s="8" t="s">
        <v>47</v>
      </c>
      <c r="BX12" s="15" t="n">
        <f aca="false">IF(BW12="За",1,0)</f>
        <v>1</v>
      </c>
      <c r="BY12" s="15" t="n">
        <f aca="false">IF(BW12="Проти",1,0)</f>
        <v>0</v>
      </c>
      <c r="BZ12" s="15" t="n">
        <f aca="false">IF(BW12="Утримався",1,0)</f>
        <v>0</v>
      </c>
      <c r="CA12" s="16" t="s">
        <v>47</v>
      </c>
      <c r="CB12" s="15" t="n">
        <f aca="false">IF(CA12="За",1,0)</f>
        <v>1</v>
      </c>
      <c r="CC12" s="15" t="n">
        <f aca="false">IF(CA12="Проти",1,0)</f>
        <v>0</v>
      </c>
      <c r="CD12" s="15" t="n">
        <f aca="false">IF(CA12="Утримався",1,0)</f>
        <v>0</v>
      </c>
      <c r="CE12" s="8" t="s">
        <v>47</v>
      </c>
      <c r="CF12" s="15" t="n">
        <f aca="false">IF(CE12="За",1,0)</f>
        <v>1</v>
      </c>
      <c r="CG12" s="15" t="n">
        <f aca="false">IF(CE12="Проти",1,0)</f>
        <v>0</v>
      </c>
      <c r="CH12" s="15" t="n">
        <f aca="false">IF(CE12="Утримався",1,0)</f>
        <v>0</v>
      </c>
      <c r="CI12" s="8" t="s">
        <v>48</v>
      </c>
      <c r="CJ12" s="15" t="n">
        <f aca="false">IF(CI12="За",1,0)</f>
        <v>0</v>
      </c>
      <c r="CK12" s="15" t="n">
        <f aca="false">IF(CI12="Проти",1,0)</f>
        <v>0</v>
      </c>
      <c r="CL12" s="15" t="n">
        <f aca="false">IF(CI12="Утримався",1,0)</f>
        <v>0</v>
      </c>
      <c r="CM12" s="8" t="s">
        <v>47</v>
      </c>
      <c r="CN12" s="15" t="n">
        <f aca="false">IF(CM12="За",1,0)</f>
        <v>1</v>
      </c>
      <c r="CO12" s="15" t="n">
        <f aca="false">IF(CM12="Проти",1,0)</f>
        <v>0</v>
      </c>
      <c r="CP12" s="15" t="n">
        <f aca="false">IF(CM12="Утримався",1,0)</f>
        <v>0</v>
      </c>
      <c r="CQ12" s="8" t="s">
        <v>47</v>
      </c>
      <c r="CR12" s="15" t="n">
        <f aca="false">IF(CQ12="За",1,0)</f>
        <v>1</v>
      </c>
      <c r="CS12" s="15" t="n">
        <f aca="false">IF(CQ12="Проти",1,0)</f>
        <v>0</v>
      </c>
      <c r="CT12" s="15" t="n">
        <f aca="false">IF(CQ12="Утримався",1,0)</f>
        <v>0</v>
      </c>
      <c r="CU12" s="8" t="s">
        <v>48</v>
      </c>
      <c r="CV12" s="15" t="n">
        <f aca="false">IF(CU12="За",1,0)</f>
        <v>0</v>
      </c>
      <c r="CW12" s="15" t="n">
        <f aca="false">IF(CU12="Проти",1,0)</f>
        <v>0</v>
      </c>
      <c r="CX12" s="15" t="n">
        <f aca="false">IF(CU12="Утримався",1,0)</f>
        <v>0</v>
      </c>
      <c r="CY12" s="8" t="s">
        <v>48</v>
      </c>
      <c r="CZ12" s="15" t="n">
        <f aca="false">IF(CY12="За",1,0)</f>
        <v>0</v>
      </c>
      <c r="DA12" s="15" t="n">
        <f aca="false">IF(CY12="Проти",1,0)</f>
        <v>0</v>
      </c>
      <c r="DB12" s="15" t="n">
        <f aca="false">IF(CY12="Утримався",1,0)</f>
        <v>0</v>
      </c>
      <c r="DC12" s="8" t="s">
        <v>47</v>
      </c>
      <c r="DD12" s="15" t="n">
        <f aca="false">IF(DC12="За",1,0)</f>
        <v>1</v>
      </c>
      <c r="DE12" s="15" t="n">
        <f aca="false">IF(DC12="Проти",1,0)</f>
        <v>0</v>
      </c>
      <c r="DF12" s="15" t="n">
        <f aca="false">IF(DC12="Утримався",1,0)</f>
        <v>0</v>
      </c>
      <c r="DG12" s="8" t="s">
        <v>47</v>
      </c>
      <c r="DH12" s="15" t="n">
        <f aca="false">IF(DG12="За",1,0)</f>
        <v>1</v>
      </c>
      <c r="DI12" s="15" t="n">
        <f aca="false">IF(DG12="Проти",1,0)</f>
        <v>0</v>
      </c>
      <c r="DJ12" s="15" t="n">
        <f aca="false">IF(DG12="Утримався",1,0)</f>
        <v>0</v>
      </c>
      <c r="DK12" s="8" t="s">
        <v>47</v>
      </c>
      <c r="DL12" s="15" t="n">
        <f aca="false">IF(DK12="За",1,0)</f>
        <v>1</v>
      </c>
      <c r="DM12" s="15" t="n">
        <f aca="false">IF(DK12="Проти",1,0)</f>
        <v>0</v>
      </c>
      <c r="DN12" s="15" t="n">
        <f aca="false">IF(DK12="Утримався",1,0)</f>
        <v>0</v>
      </c>
      <c r="DO12" s="8" t="s">
        <v>47</v>
      </c>
      <c r="DP12" s="15" t="n">
        <f aca="false">IF(DO12="За",1,0)</f>
        <v>1</v>
      </c>
      <c r="DQ12" s="15" t="n">
        <f aca="false">IF(DO12="Проти",1,0)</f>
        <v>0</v>
      </c>
      <c r="DR12" s="15" t="n">
        <f aca="false">IF(DO12="Утримався",1,0)</f>
        <v>0</v>
      </c>
      <c r="DS12" s="8" t="s">
        <v>47</v>
      </c>
      <c r="DT12" s="15" t="n">
        <f aca="false">IF(DS12="За",1,0)</f>
        <v>1</v>
      </c>
      <c r="DU12" s="15" t="n">
        <f aca="false">IF(DS12="Проти",1,0)</f>
        <v>0</v>
      </c>
      <c r="DV12" s="15" t="n">
        <f aca="false">IF(DS12="Утримався",1,0)</f>
        <v>0</v>
      </c>
      <c r="DW12" s="8" t="s">
        <v>47</v>
      </c>
      <c r="DX12" s="15" t="n">
        <f aca="false">IF(DW12="За",1,0)</f>
        <v>1</v>
      </c>
      <c r="DY12" s="15" t="n">
        <f aca="false">IF(DW12="Проти",1,0)</f>
        <v>0</v>
      </c>
      <c r="DZ12" s="15" t="n">
        <f aca="false">IF(DW12="Утримався",1,0)</f>
        <v>0</v>
      </c>
      <c r="EA12" s="8" t="s">
        <v>47</v>
      </c>
      <c r="EB12" s="15" t="n">
        <f aca="false">IF(EA12="За",1,0)</f>
        <v>1</v>
      </c>
      <c r="EC12" s="15" t="n">
        <f aca="false">IF(EA12="Проти",1,0)</f>
        <v>0</v>
      </c>
      <c r="ED12" s="15" t="n">
        <f aca="false">IF(EA12="Утримався",1,0)</f>
        <v>0</v>
      </c>
      <c r="EE12" s="8" t="s">
        <v>48</v>
      </c>
      <c r="EF12" s="15" t="n">
        <f aca="false">IF(EE12="За",1,0)</f>
        <v>0</v>
      </c>
      <c r="EG12" s="15" t="n">
        <f aca="false">IF(EE12="Проти",1,0)</f>
        <v>0</v>
      </c>
      <c r="EH12" s="15" t="n">
        <f aca="false">IF(EE12="Утримався",1,0)</f>
        <v>0</v>
      </c>
      <c r="EI12" s="8" t="s">
        <v>47</v>
      </c>
      <c r="EJ12" s="15" t="n">
        <f aca="false">IF(EI10="За",1,0)</f>
        <v>1</v>
      </c>
      <c r="EK12" s="15" t="n">
        <f aca="false">IF(EI10="Проти",1,0)</f>
        <v>0</v>
      </c>
      <c r="EL12" s="15" t="n">
        <f aca="false">IF(EI10="Утримався",1,0)</f>
        <v>0</v>
      </c>
      <c r="EM12" s="17" t="n">
        <f aca="false">COUNTIF(C12:EI12,"за")</f>
        <v>27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27</v>
      </c>
      <c r="EQ12" s="17" t="str">
        <f aca="false">IF(EM12&gt;17,"Прийнято","Не прийнято")</f>
        <v>Прийнято</v>
      </c>
    </row>
    <row r="13" customFormat="false" ht="62.65" hidden="false" customHeight="true" outlineLevel="0" collapsed="false">
      <c r="A13" s="8" t="n">
        <v>8</v>
      </c>
      <c r="B13" s="14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47</v>
      </c>
      <c r="L13" s="15" t="n">
        <f aca="false">IF(K13="За",1,0)</f>
        <v>1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48</v>
      </c>
      <c r="T13" s="15" t="n">
        <f aca="false">IF(S13="За",1,0)</f>
        <v>0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48</v>
      </c>
      <c r="AF13" s="15" t="n">
        <f aca="false">IF(AE13="За",1,0)</f>
        <v>0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48</v>
      </c>
      <c r="AR13" s="15" t="n">
        <f aca="false">IF(AQ13="За",1,0)</f>
        <v>0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48</v>
      </c>
      <c r="BP13" s="15" t="n">
        <f aca="false">IF(BO13="За",1,0)</f>
        <v>0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47</v>
      </c>
      <c r="BT13" s="15" t="n">
        <f aca="false">IF(BS13="За",1,0)</f>
        <v>1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48</v>
      </c>
      <c r="CJ13" s="15" t="n">
        <f aca="false">IF(CI13="За",1,0)</f>
        <v>0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48</v>
      </c>
      <c r="CZ13" s="15" t="n">
        <f aca="false">IF(CY13="За",1,0)</f>
        <v>0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IF(EI12="За",1,0)</f>
        <v>1</v>
      </c>
      <c r="EK13" s="15" t="n">
        <f aca="false">IF(EI12="Проти",1,0)</f>
        <v>0</v>
      </c>
      <c r="EL13" s="15" t="n">
        <f aca="false">IF(EI12="Утримався",1,0)</f>
        <v>0</v>
      </c>
      <c r="EM13" s="17" t="n">
        <f aca="false">COUNTIF(C13:EI13,"за")</f>
        <v>27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27</v>
      </c>
      <c r="EQ13" s="17" t="str">
        <f aca="false">IF(EM13&gt;17,"Прийнято","Не прийнято")</f>
        <v>Прийнято</v>
      </c>
    </row>
    <row r="14" customFormat="false" ht="66.65" hidden="false" customHeight="true" outlineLevel="0" collapsed="false">
      <c r="A14" s="8" t="n">
        <v>9</v>
      </c>
      <c r="B14" s="14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48</v>
      </c>
      <c r="AF14" s="15" t="n">
        <f aca="false">IF(AE14="За",1,0)</f>
        <v>0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48</v>
      </c>
      <c r="AR14" s="15" t="n">
        <f aca="false">IF(AQ14="За",1,0)</f>
        <v>0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16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48</v>
      </c>
      <c r="BP14" s="15" t="n">
        <f aca="false">IF(BO14="За",1,0)</f>
        <v>0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47</v>
      </c>
      <c r="BT14" s="15" t="n">
        <f aca="false">IF(BS14="За",1,0)</f>
        <v>1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48</v>
      </c>
      <c r="CJ14" s="15" t="n">
        <f aca="false">IF(CI14="За",1,0)</f>
        <v>0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48</v>
      </c>
      <c r="CV14" s="15" t="n">
        <f aca="false">IF(CU14="За",1,0)</f>
        <v>0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48</v>
      </c>
      <c r="CZ14" s="15" t="n">
        <f aca="false">IF(CY14="За",1,0)</f>
        <v>0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IF(EI12="За",1,0)</f>
        <v>1</v>
      </c>
      <c r="EK14" s="15" t="n">
        <f aca="false">IF(EI12="Проти",1,0)</f>
        <v>0</v>
      </c>
      <c r="EL14" s="15" t="n">
        <f aca="false">IF(EI12="Утримався",1,0)</f>
        <v>0</v>
      </c>
      <c r="EM14" s="17" t="n">
        <f aca="false">COUNTIF(C14:EI14,"за")</f>
        <v>27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27</v>
      </c>
      <c r="EQ14" s="17" t="str">
        <f aca="false">IF(EM14&gt;17,"Прийнято","Не прийнято")</f>
        <v>Прийнято</v>
      </c>
    </row>
    <row r="15" customFormat="false" ht="58.7" hidden="false" customHeight="true" outlineLevel="0" collapsed="false">
      <c r="A15" s="8" t="n">
        <v>10</v>
      </c>
      <c r="B15" s="14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58</v>
      </c>
      <c r="H15" s="15" t="n">
        <f aca="false">IF(G15="За",1,0)</f>
        <v>0</v>
      </c>
      <c r="I15" s="15" t="n">
        <f aca="false">IF(G15="Проти",1,0)</f>
        <v>0</v>
      </c>
      <c r="J15" s="15" t="n">
        <f aca="false">IF(G15="Утримався",1,0)</f>
        <v>1</v>
      </c>
      <c r="K15" s="8" t="s">
        <v>47</v>
      </c>
      <c r="L15" s="15" t="n">
        <f aca="false">IF(K15="За",1,0)</f>
        <v>1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58</v>
      </c>
      <c r="AB15" s="15" t="n">
        <f aca="false">IF(AA15="За",1,0)</f>
        <v>0</v>
      </c>
      <c r="AC15" s="15" t="n">
        <f aca="false">IF(AA15="Проти",1,0)</f>
        <v>0</v>
      </c>
      <c r="AD15" s="15" t="n">
        <f aca="false">IF(AA15="Утримався",1,0)</f>
        <v>1</v>
      </c>
      <c r="AE15" s="8" t="s">
        <v>48</v>
      </c>
      <c r="AF15" s="15" t="n">
        <f aca="false">IF(AE15="За",1,0)</f>
        <v>0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58</v>
      </c>
      <c r="AJ15" s="15" t="n">
        <f aca="false">IF(AI15="За",1,0)</f>
        <v>0</v>
      </c>
      <c r="AK15" s="15" t="n">
        <f aca="false">IF(AI15="Проти",1,0)</f>
        <v>0</v>
      </c>
      <c r="AL15" s="15" t="n">
        <f aca="false">IF(AI15="Утримався",1,0)</f>
        <v>1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48</v>
      </c>
      <c r="AR15" s="15" t="n">
        <f aca="false">IF(AQ15="За",1,0)</f>
        <v>0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58</v>
      </c>
      <c r="AV15" s="15" t="n">
        <f aca="false">IF(AU15="За",1,0)</f>
        <v>0</v>
      </c>
      <c r="AW15" s="15" t="n">
        <f aca="false">IF(AU15="Проти",1,0)</f>
        <v>0</v>
      </c>
      <c r="AX15" s="15" t="n">
        <f aca="false">IF(AU15="Утримався",1,0)</f>
        <v>1</v>
      </c>
      <c r="AY15" s="16" t="s">
        <v>58</v>
      </c>
      <c r="AZ15" s="15" t="n">
        <f aca="false">IF(AY15="За",1,0)</f>
        <v>0</v>
      </c>
      <c r="BA15" s="15" t="n">
        <f aca="false">IF(AY15="Проти",1,0)</f>
        <v>0</v>
      </c>
      <c r="BB15" s="15" t="n">
        <f aca="false">IF(AY15="Утримався",1,0)</f>
        <v>1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48</v>
      </c>
      <c r="BP15" s="15" t="n">
        <f aca="false">IF(BO15="За",1,0)</f>
        <v>0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47</v>
      </c>
      <c r="BT15" s="15" t="n">
        <f aca="false">IF(BS15="За",1,0)</f>
        <v>1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58</v>
      </c>
      <c r="CB15" s="15" t="n">
        <f aca="false">IF(CA15="За",1,0)</f>
        <v>0</v>
      </c>
      <c r="CC15" s="15" t="n">
        <f aca="false">IF(CA15="Проти",1,0)</f>
        <v>0</v>
      </c>
      <c r="CD15" s="15" t="n">
        <f aca="false">IF(CA15="Утримався",1,0)</f>
        <v>1</v>
      </c>
      <c r="CE15" s="8" t="s">
        <v>58</v>
      </c>
      <c r="CF15" s="15" t="n">
        <f aca="false">IF(CE15="За",1,0)</f>
        <v>0</v>
      </c>
      <c r="CG15" s="15" t="n">
        <f aca="false">IF(CE15="Проти",1,0)</f>
        <v>0</v>
      </c>
      <c r="CH15" s="15" t="n">
        <f aca="false">IF(CE15="Утримався",1,0)</f>
        <v>1</v>
      </c>
      <c r="CI15" s="8" t="s">
        <v>48</v>
      </c>
      <c r="CJ15" s="15" t="n">
        <f aca="false">IF(CI15="За",1,0)</f>
        <v>0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58</v>
      </c>
      <c r="CN15" s="15" t="n">
        <f aca="false">IF(CM15="За",1,0)</f>
        <v>0</v>
      </c>
      <c r="CO15" s="15" t="n">
        <f aca="false">IF(CM15="Проти",1,0)</f>
        <v>0</v>
      </c>
      <c r="CP15" s="15" t="n">
        <f aca="false">IF(CM15="Утримався",1,0)</f>
        <v>1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48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48</v>
      </c>
      <c r="CZ15" s="15" t="n">
        <f aca="false">IF(CY15="За",1,0)</f>
        <v>0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58</v>
      </c>
      <c r="DH15" s="15" t="n">
        <f aca="false">IF(DG15="За",1,0)</f>
        <v>0</v>
      </c>
      <c r="DI15" s="15" t="n">
        <f aca="false">IF(DG15="Проти",1,0)</f>
        <v>0</v>
      </c>
      <c r="DJ15" s="15" t="n">
        <f aca="false">IF(DG15="Утримався",1,0)</f>
        <v>1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58</v>
      </c>
      <c r="DT15" s="15" t="n">
        <f aca="false">IF(DS15="За",1,0)</f>
        <v>0</v>
      </c>
      <c r="DU15" s="15" t="n">
        <f aca="false">IF(DS15="Проти",1,0)</f>
        <v>0</v>
      </c>
      <c r="DV15" s="15" t="n">
        <f aca="false">IF(DS15="Утримався",1,0)</f>
        <v>1</v>
      </c>
      <c r="DW15" s="8" t="s">
        <v>58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1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58</v>
      </c>
      <c r="EJ15" s="15" t="n">
        <f aca="false">IF(EI11="За",1,0)</f>
        <v>1</v>
      </c>
      <c r="EK15" s="15" t="n">
        <f aca="false">IF(EI11="Проти",1,0)</f>
        <v>0</v>
      </c>
      <c r="EL15" s="15" t="n">
        <f aca="false">IF(EI11="Утримався",1,0)</f>
        <v>0</v>
      </c>
      <c r="EM15" s="17" t="n">
        <f aca="false">COUNTIF(C15:EI15,"за")</f>
        <v>15</v>
      </c>
      <c r="EN15" s="17" t="n">
        <f aca="false">COUNTIF(C15:EI15,"проти")</f>
        <v>0</v>
      </c>
      <c r="EO15" s="17" t="n">
        <f aca="false">COUNTIF(C15:EI15, "Утримався")</f>
        <v>12</v>
      </c>
      <c r="EP15" s="17" t="n">
        <f aca="false">SUM(EO15,EN15,EM15)</f>
        <v>27</v>
      </c>
      <c r="EQ15" s="17" t="str">
        <f aca="false">IF(EM15&gt;17,"Прийнято","Не прийнято")</f>
        <v>Не прийнято</v>
      </c>
    </row>
    <row r="16" customFormat="false" ht="57.4" hidden="false" customHeight="true" outlineLevel="0" collapsed="false">
      <c r="A16" s="8" t="n">
        <v>11</v>
      </c>
      <c r="B16" s="14" t="s">
        <v>59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58</v>
      </c>
      <c r="H16" s="15" t="n">
        <f aca="false">IF(G16="За",1,0)</f>
        <v>0</v>
      </c>
      <c r="I16" s="15" t="n">
        <f aca="false">IF(G16="Проти",1,0)</f>
        <v>0</v>
      </c>
      <c r="J16" s="15" t="n">
        <f aca="false">IF(G16="Утримався",1,0)</f>
        <v>1</v>
      </c>
      <c r="K16" s="8" t="s">
        <v>47</v>
      </c>
      <c r="L16" s="15" t="n">
        <f aca="false">IF(K16="За",1,0)</f>
        <v>1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58</v>
      </c>
      <c r="AB16" s="15" t="n">
        <f aca="false">IF(AA16="За",1,0)</f>
        <v>0</v>
      </c>
      <c r="AC16" s="15" t="n">
        <f aca="false">IF(AA16="Проти",1,0)</f>
        <v>0</v>
      </c>
      <c r="AD16" s="15" t="n">
        <f aca="false">IF(AA16="Утримався",1,0)</f>
        <v>1</v>
      </c>
      <c r="AE16" s="8" t="s">
        <v>48</v>
      </c>
      <c r="AF16" s="15" t="n">
        <f aca="false">IF(AE16="За",1,0)</f>
        <v>0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48</v>
      </c>
      <c r="AR16" s="15" t="n">
        <f aca="false">IF(AQ16="За",1,0)</f>
        <v>0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58</v>
      </c>
      <c r="AV16" s="15" t="n">
        <f aca="false">IF(AU16="За",1,0)</f>
        <v>0</v>
      </c>
      <c r="AW16" s="15" t="n">
        <f aca="false">IF(AU16="Проти",1,0)</f>
        <v>0</v>
      </c>
      <c r="AX16" s="15" t="n">
        <f aca="false">IF(AU16="Утримався",1,0)</f>
        <v>1</v>
      </c>
      <c r="AY16" s="16" t="s">
        <v>58</v>
      </c>
      <c r="AZ16" s="15" t="n">
        <f aca="false">IF(AY16="За",1,0)</f>
        <v>0</v>
      </c>
      <c r="BA16" s="15" t="n">
        <f aca="false">IF(AY16="Проти",1,0)</f>
        <v>0</v>
      </c>
      <c r="BB16" s="15" t="n">
        <f aca="false">IF(AY16="Утримався",1,0)</f>
        <v>1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48</v>
      </c>
      <c r="BP16" s="15" t="n">
        <f aca="false">IF(BO16="За",1,0)</f>
        <v>0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47</v>
      </c>
      <c r="BT16" s="15" t="n">
        <f aca="false">IF(BS16="За",1,0)</f>
        <v>1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58</v>
      </c>
      <c r="CB16" s="15" t="n">
        <f aca="false">IF(CA16="За",1,0)</f>
        <v>0</v>
      </c>
      <c r="CC16" s="15" t="n">
        <f aca="false">IF(CA16="Проти",1,0)</f>
        <v>0</v>
      </c>
      <c r="CD16" s="15" t="n">
        <f aca="false">IF(CA16="Утримався",1,0)</f>
        <v>1</v>
      </c>
      <c r="CE16" s="8" t="s">
        <v>58</v>
      </c>
      <c r="CF16" s="15" t="n">
        <f aca="false">IF(CE16="За",1,0)</f>
        <v>0</v>
      </c>
      <c r="CG16" s="15" t="n">
        <f aca="false">IF(CE16="Проти",1,0)</f>
        <v>0</v>
      </c>
      <c r="CH16" s="15" t="n">
        <f aca="false">IF(CE16="Утримався",1,0)</f>
        <v>1</v>
      </c>
      <c r="CI16" s="8" t="s">
        <v>48</v>
      </c>
      <c r="CJ16" s="15" t="n">
        <f aca="false">IF(CI16="За",1,0)</f>
        <v>0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58</v>
      </c>
      <c r="CN16" s="15" t="n">
        <f aca="false">IF(CM16="За",1,0)</f>
        <v>0</v>
      </c>
      <c r="CO16" s="15" t="n">
        <f aca="false">IF(CM16="Проти",1,0)</f>
        <v>0</v>
      </c>
      <c r="CP16" s="15" t="n">
        <f aca="false">IF(CM16="Утримався",1,0)</f>
        <v>1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48</v>
      </c>
      <c r="CV16" s="15" t="n">
        <f aca="false">IF(CU16="За",1,0)</f>
        <v>0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48</v>
      </c>
      <c r="CZ16" s="15" t="n">
        <f aca="false">IF(CY16="За",1,0)</f>
        <v>0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58</v>
      </c>
      <c r="DH16" s="15" t="n">
        <f aca="false">IF(DG16="За",1,0)</f>
        <v>0</v>
      </c>
      <c r="DI16" s="15" t="n">
        <f aca="false">IF(DG16="Проти",1,0)</f>
        <v>0</v>
      </c>
      <c r="DJ16" s="15" t="n">
        <f aca="false">IF(DG16="Утримався",1,0)</f>
        <v>1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58</v>
      </c>
      <c r="DT16" s="15" t="n">
        <f aca="false">IF(DS16="За",1,0)</f>
        <v>0</v>
      </c>
      <c r="DU16" s="15" t="n">
        <f aca="false">IF(DS16="Проти",1,0)</f>
        <v>0</v>
      </c>
      <c r="DV16" s="15" t="n">
        <f aca="false">IF(DS16="Утримався",1,0)</f>
        <v>1</v>
      </c>
      <c r="DW16" s="8" t="s">
        <v>58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1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58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16</v>
      </c>
      <c r="EN16" s="17" t="n">
        <f aca="false">COUNTIF(C16:EI16,"проти")</f>
        <v>0</v>
      </c>
      <c r="EO16" s="17" t="n">
        <f aca="false">COUNTIF(C16:EI16, "Утримався")</f>
        <v>11</v>
      </c>
      <c r="EP16" s="17" t="n">
        <f aca="false">SUM(EO16,EN16,EM16)</f>
        <v>27</v>
      </c>
      <c r="EQ16" s="17" t="str">
        <f aca="false">IF(EM16&gt;17,"Прийнято","Не прийнято")</f>
        <v>Не прийнято</v>
      </c>
    </row>
    <row r="17" customFormat="false" ht="68.65" hidden="false" customHeight="true" outlineLevel="0" collapsed="false">
      <c r="A17" s="8" t="n">
        <v>12</v>
      </c>
      <c r="B17" s="14" t="s">
        <v>60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47</v>
      </c>
      <c r="L17" s="15" t="n">
        <f aca="false">IF(K17="За",1,0)</f>
        <v>1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48</v>
      </c>
      <c r="AF17" s="15" t="n">
        <f aca="false">IF(AE17="За",1,0)</f>
        <v>0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48</v>
      </c>
      <c r="AR17" s="15" t="n">
        <f aca="false">IF(AQ17="За",1,0)</f>
        <v>0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16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48</v>
      </c>
      <c r="BP17" s="15" t="n">
        <f aca="false">IF(BO17="За",1,0)</f>
        <v>0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47</v>
      </c>
      <c r="BT17" s="15" t="n">
        <f aca="false">IF(BS17="За",1,0)</f>
        <v>1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48</v>
      </c>
      <c r="CJ17" s="15" t="n">
        <f aca="false">IF(CI17="За",1,0)</f>
        <v>0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48</v>
      </c>
      <c r="CV17" s="15" t="n">
        <f aca="false">IF(CU17="За",1,0)</f>
        <v>0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48</v>
      </c>
      <c r="CZ17" s="15" t="n">
        <f aca="false">IF(CY17="За",1,0)</f>
        <v>0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IF(EI16="За",1,0)</f>
        <v>0</v>
      </c>
      <c r="EK17" s="15" t="n">
        <f aca="false">IF(EI16="Проти",1,0)</f>
        <v>0</v>
      </c>
      <c r="EL17" s="15" t="n">
        <f aca="false">IF(EI16="Утримався",1,0)</f>
        <v>1</v>
      </c>
      <c r="EM17" s="17" t="n">
        <f aca="false">COUNTIF(C17:EI17,"за")</f>
        <v>27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27</v>
      </c>
      <c r="EQ17" s="17" t="str">
        <f aca="false">IF(EM17&gt;17,"Прийнято","Не прийнято")</f>
        <v>Прийнято</v>
      </c>
    </row>
    <row r="18" customFormat="false" ht="75.6" hidden="false" customHeight="true" outlineLevel="0" collapsed="false">
      <c r="A18" s="8" t="n">
        <v>13</v>
      </c>
      <c r="B18" s="14" t="s">
        <v>61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47</v>
      </c>
      <c r="L18" s="15" t="n">
        <f aca="false">IF(K18="За",1,0)</f>
        <v>1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48</v>
      </c>
      <c r="AF18" s="15" t="n">
        <f aca="false">IF(AE18="За",1,0)</f>
        <v>0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48</v>
      </c>
      <c r="AR18" s="15" t="n">
        <f aca="false">IF(AQ18="За",1,0)</f>
        <v>0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16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48</v>
      </c>
      <c r="BP18" s="15" t="n">
        <f aca="false">IF(BO18="За",1,0)</f>
        <v>0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47</v>
      </c>
      <c r="BT18" s="15" t="n">
        <f aca="false">IF(BS18="За",1,0)</f>
        <v>1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48</v>
      </c>
      <c r="CJ18" s="15" t="n">
        <f aca="false">IF(CI18="За",1,0)</f>
        <v>0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48</v>
      </c>
      <c r="CV18" s="15" t="n">
        <f aca="false">IF(CU18="За",1,0)</f>
        <v>0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48</v>
      </c>
      <c r="CZ18" s="15" t="n">
        <f aca="false">IF(CY18="За",1,0)</f>
        <v>0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IF(EI16="За",1,0)</f>
        <v>0</v>
      </c>
      <c r="EK18" s="15" t="n">
        <f aca="false">IF(EI16="Проти",1,0)</f>
        <v>0</v>
      </c>
      <c r="EL18" s="15" t="n">
        <f aca="false">IF(EI16="Утримався",1,0)</f>
        <v>1</v>
      </c>
      <c r="EM18" s="17" t="n">
        <f aca="false">COUNTIF(C18:EI18,"за")</f>
        <v>27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27</v>
      </c>
      <c r="EQ18" s="17" t="str">
        <f aca="false">IF(EM18&gt;17,"Прийнято","Не прийнято")</f>
        <v>Прийнято</v>
      </c>
    </row>
    <row r="19" customFormat="false" ht="57.4" hidden="false" customHeight="true" outlineLevel="0" collapsed="false">
      <c r="A19" s="8" t="n">
        <v>14</v>
      </c>
      <c r="B19" s="14" t="s">
        <v>62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47</v>
      </c>
      <c r="L19" s="15" t="n">
        <f aca="false">IF(K19="За",1,0)</f>
        <v>1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48</v>
      </c>
      <c r="AF19" s="15" t="n">
        <f aca="false">IF(AE19="За",1,0)</f>
        <v>0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47</v>
      </c>
      <c r="AJ19" s="15" t="n">
        <f aca="false">IF(AI19="За",1,0)</f>
        <v>1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48</v>
      </c>
      <c r="AR19" s="15" t="n">
        <f aca="false">IF(AQ19="За",1,0)</f>
        <v>0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16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48</v>
      </c>
      <c r="BP19" s="15" t="n">
        <f aca="false">IF(BO19="За",1,0)</f>
        <v>0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47</v>
      </c>
      <c r="BT19" s="15" t="n">
        <f aca="false">IF(BS19="За",1,0)</f>
        <v>1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47</v>
      </c>
      <c r="CB19" s="15" t="n">
        <f aca="false">IF(CA19="За",1,0)</f>
        <v>1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48</v>
      </c>
      <c r="CJ19" s="15" t="n">
        <f aca="false">IF(CI19="За",1,0)</f>
        <v>0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48</v>
      </c>
      <c r="CV19" s="15" t="n">
        <f aca="false">IF(CU19="За",1,0)</f>
        <v>0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48</v>
      </c>
      <c r="CZ19" s="15" t="n">
        <f aca="false">IF(CY19="За",1,0)</f>
        <v>0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47</v>
      </c>
      <c r="DT19" s="15" t="n">
        <f aca="false">IF(DS19="За",1,0)</f>
        <v>1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47</v>
      </c>
      <c r="DX19" s="15" t="n">
        <f aca="false">IF(DW19="За",1,0)</f>
        <v>1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n">
        <f aca="false">IF(EI18="За",1,0)</f>
        <v>1</v>
      </c>
      <c r="EK19" s="15" t="n">
        <f aca="false">IF(EI18="Проти",1,0)</f>
        <v>0</v>
      </c>
      <c r="EL19" s="15" t="n">
        <f aca="false">IF(EI18="Утримався",1,0)</f>
        <v>0</v>
      </c>
      <c r="EM19" s="17" t="n">
        <f aca="false">COUNTIF(C19:EI19,"за")</f>
        <v>27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27</v>
      </c>
      <c r="EQ19" s="17" t="str">
        <f aca="false">IF(EM19&gt;17,"Прийнято","Не прийнято")</f>
        <v>Прийнято</v>
      </c>
    </row>
    <row r="20" customFormat="false" ht="66.65" hidden="false" customHeight="true" outlineLevel="0" collapsed="false">
      <c r="A20" s="8" t="n">
        <v>15</v>
      </c>
      <c r="B20" s="14" t="s">
        <v>63</v>
      </c>
      <c r="C20" s="16" t="s">
        <v>64</v>
      </c>
      <c r="D20" s="15" t="n">
        <f aca="false">IF(C20="За",1,0)</f>
        <v>0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47</v>
      </c>
      <c r="L20" s="15" t="n">
        <f aca="false">IF(K20="За",1,0)</f>
        <v>1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48</v>
      </c>
      <c r="AF20" s="15" t="n">
        <f aca="false">IF(AE20="За",1,0)</f>
        <v>0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48</v>
      </c>
      <c r="AR20" s="15" t="n">
        <f aca="false">IF(AQ20="За",1,0)</f>
        <v>0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16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48</v>
      </c>
      <c r="BP20" s="15" t="n">
        <f aca="false">IF(BO20="За",1,0)</f>
        <v>0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47</v>
      </c>
      <c r="BT20" s="15" t="n">
        <f aca="false">IF(BS20="За",1,0)</f>
        <v>1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47</v>
      </c>
      <c r="CB20" s="15" t="n">
        <f aca="false">IF(CA20="За",1,0)</f>
        <v>1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48</v>
      </c>
      <c r="CJ20" s="15" t="n">
        <f aca="false">IF(CI20="За",1,0)</f>
        <v>0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48</v>
      </c>
      <c r="CV20" s="15" t="n">
        <f aca="false">IF(CU20="За",1,0)</f>
        <v>0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48</v>
      </c>
      <c r="CZ20" s="15" t="n">
        <f aca="false">IF(CY20="За",1,0)</f>
        <v>0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16" t="s">
        <v>65</v>
      </c>
      <c r="DH20" s="15" t="n">
        <f aca="false">IF(DG20="За",1,0)</f>
        <v>0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16" t="s">
        <v>65</v>
      </c>
      <c r="DT20" s="15" t="n">
        <f aca="false">IF(DS20="За",1,0)</f>
        <v>0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47</v>
      </c>
      <c r="DX20" s="15" t="n">
        <f aca="false">IF(DW20="За",1,0)</f>
        <v>1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24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24</v>
      </c>
      <c r="EQ20" s="17" t="str">
        <f aca="false">IF(EM20&gt;17,"Прийнято","Не прийнято")</f>
        <v>Прийнято</v>
      </c>
    </row>
    <row r="21" customFormat="false" ht="87.55" hidden="false" customHeight="true" outlineLevel="0" collapsed="false">
      <c r="A21" s="8" t="n">
        <v>16</v>
      </c>
      <c r="B21" s="14" t="s">
        <v>66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47</v>
      </c>
      <c r="L21" s="15" t="n">
        <f aca="false">IF(K21="За",1,0)</f>
        <v>1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48</v>
      </c>
      <c r="AF21" s="15" t="n">
        <f aca="false">IF(AE21="За",1,0)</f>
        <v>0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48</v>
      </c>
      <c r="AR21" s="15" t="n">
        <f aca="false">IF(AQ21="За",1,0)</f>
        <v>0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16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48</v>
      </c>
      <c r="BP21" s="15" t="n">
        <f aca="false">IF(BO21="За",1,0)</f>
        <v>0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47</v>
      </c>
      <c r="BT21" s="15" t="n">
        <f aca="false">IF(BS21="За",1,0)</f>
        <v>1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47</v>
      </c>
      <c r="CB21" s="15" t="n">
        <f aca="false">IF(CA21="За",1,0)</f>
        <v>1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48</v>
      </c>
      <c r="CJ21" s="15" t="n">
        <f aca="false">IF(CI21="За",1,0)</f>
        <v>0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48</v>
      </c>
      <c r="CV21" s="15" t="n">
        <f aca="false">IF(CU21="За",1,0)</f>
        <v>0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48</v>
      </c>
      <c r="CZ21" s="15" t="n">
        <f aca="false">IF(CY21="За",1,0)</f>
        <v>0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47</v>
      </c>
      <c r="DX21" s="15" t="n">
        <f aca="false">IF(DW21="За",1,0)</f>
        <v>1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27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27</v>
      </c>
      <c r="EQ21" s="17" t="str">
        <f aca="false">IF(EM21&gt;17,"Прийнято","Не прийнято")</f>
        <v>Прийнято</v>
      </c>
    </row>
    <row r="22" customFormat="false" ht="64.65" hidden="false" customHeight="true" outlineLevel="0" collapsed="false">
      <c r="A22" s="8" t="n">
        <v>17</v>
      </c>
      <c r="B22" s="14" t="s">
        <v>67</v>
      </c>
      <c r="C22" s="8" t="s">
        <v>47</v>
      </c>
      <c r="D22" s="15" t="n">
        <f aca="false">IF(C22="За",1,0)</f>
        <v>1</v>
      </c>
      <c r="E22" s="15" t="n">
        <f aca="false">IF(C22="Проти",1,0)</f>
        <v>0</v>
      </c>
      <c r="F22" s="15" t="n">
        <f aca="false">IF(C22="Утримався",1,0)</f>
        <v>0</v>
      </c>
      <c r="G22" s="8" t="s">
        <v>47</v>
      </c>
      <c r="H22" s="15" t="n">
        <f aca="false">IF(G22="За",1,0)</f>
        <v>1</v>
      </c>
      <c r="I22" s="15" t="n">
        <f aca="false">IF(G22="Проти",1,0)</f>
        <v>0</v>
      </c>
      <c r="J22" s="15" t="n">
        <f aca="false">IF(G22="Утримався",1,0)</f>
        <v>0</v>
      </c>
      <c r="K22" s="8" t="s">
        <v>47</v>
      </c>
      <c r="L22" s="15" t="n">
        <f aca="false">IF(K22="За",1,0)</f>
        <v>1</v>
      </c>
      <c r="M22" s="15" t="n">
        <f aca="false">IF(K22="Проти",1,0)</f>
        <v>0</v>
      </c>
      <c r="N22" s="15" t="n">
        <f aca="false">IF(K22="Утримався",1,0)</f>
        <v>0</v>
      </c>
      <c r="O22" s="8" t="s">
        <v>47</v>
      </c>
      <c r="P22" s="15" t="n">
        <f aca="false">IF(O22="За",1,0)</f>
        <v>1</v>
      </c>
      <c r="Q22" s="15" t="n">
        <f aca="false">IF(O22="Проти",1,0)</f>
        <v>0</v>
      </c>
      <c r="R22" s="15" t="n">
        <f aca="false">IF(O22="Утримався",1,0)</f>
        <v>0</v>
      </c>
      <c r="S22" s="8" t="s">
        <v>48</v>
      </c>
      <c r="T22" s="15" t="n">
        <f aca="false">IF(S22="За",1,0)</f>
        <v>0</v>
      </c>
      <c r="U22" s="15" t="n">
        <f aca="false">IF(S22="Проти",1,0)</f>
        <v>0</v>
      </c>
      <c r="V22" s="15" t="n">
        <f aca="false">IF(S22="Утримався",1,0)</f>
        <v>0</v>
      </c>
      <c r="W22" s="8" t="s">
        <v>47</v>
      </c>
      <c r="X22" s="15" t="n">
        <f aca="false">IF(W22="За",1,0)</f>
        <v>1</v>
      </c>
      <c r="Y22" s="15" t="n">
        <f aca="false">IF(W22="Проти",1,0)</f>
        <v>0</v>
      </c>
      <c r="Z22" s="15" t="n">
        <f aca="false">IF(W22="Утримався",1,0)</f>
        <v>0</v>
      </c>
      <c r="AA22" s="8" t="s">
        <v>47</v>
      </c>
      <c r="AB22" s="15" t="n">
        <f aca="false">IF(AA22="За",1,0)</f>
        <v>1</v>
      </c>
      <c r="AC22" s="15" t="n">
        <f aca="false">IF(AA22="Проти",1,0)</f>
        <v>0</v>
      </c>
      <c r="AD22" s="15" t="n">
        <f aca="false">IF(AA22="Утримався",1,0)</f>
        <v>0</v>
      </c>
      <c r="AE22" s="8" t="s">
        <v>48</v>
      </c>
      <c r="AF22" s="15" t="n">
        <f aca="false">IF(AE22="За",1,0)</f>
        <v>0</v>
      </c>
      <c r="AG22" s="15" t="n">
        <f aca="false">IF(AE22="Проти",1,0)</f>
        <v>0</v>
      </c>
      <c r="AH22" s="15" t="n">
        <f aca="false">IF(AE22="Утримався",1,0)</f>
        <v>0</v>
      </c>
      <c r="AI22" s="8" t="s">
        <v>47</v>
      </c>
      <c r="AJ22" s="15" t="n">
        <f aca="false">IF(AI22="За",1,0)</f>
        <v>1</v>
      </c>
      <c r="AK22" s="15" t="n">
        <f aca="false">IF(AI22="Проти",1,0)</f>
        <v>0</v>
      </c>
      <c r="AL22" s="15" t="n">
        <f aca="false">IF(AI22="Утримався",1,0)</f>
        <v>0</v>
      </c>
      <c r="AM22" s="8" t="s">
        <v>47</v>
      </c>
      <c r="AN22" s="15" t="n">
        <f aca="false">IF(AM22="За",1,0)</f>
        <v>1</v>
      </c>
      <c r="AO22" s="15" t="n">
        <f aca="false">IF(AM22="Проти",1,0)</f>
        <v>0</v>
      </c>
      <c r="AP22" s="15" t="n">
        <f aca="false">IF(AM22="Утримався",1,0)</f>
        <v>0</v>
      </c>
      <c r="AQ22" s="8" t="s">
        <v>48</v>
      </c>
      <c r="AR22" s="15" t="n">
        <f aca="false">IF(AQ22="За",1,0)</f>
        <v>0</v>
      </c>
      <c r="AS22" s="15" t="n">
        <f aca="false">IF(AQ22="Проти",1,0)</f>
        <v>0</v>
      </c>
      <c r="AT22" s="15" t="n">
        <f aca="false">IF(AQ22="Утримався",1,0)</f>
        <v>0</v>
      </c>
      <c r="AU22" s="8" t="s">
        <v>47</v>
      </c>
      <c r="AV22" s="15" t="n">
        <f aca="false">IF(AU22="За",1,0)</f>
        <v>1</v>
      </c>
      <c r="AW22" s="15" t="n">
        <f aca="false">IF(AU22="Проти",1,0)</f>
        <v>0</v>
      </c>
      <c r="AX22" s="15" t="n">
        <f aca="false">IF(AU22="Утримався",1,0)</f>
        <v>0</v>
      </c>
      <c r="AY22" s="16" t="s">
        <v>47</v>
      </c>
      <c r="AZ22" s="15" t="n">
        <f aca="false">IF(AY22="За",1,0)</f>
        <v>1</v>
      </c>
      <c r="BA22" s="15" t="n">
        <f aca="false">IF(AY22="Проти",1,0)</f>
        <v>0</v>
      </c>
      <c r="BB22" s="15" t="n">
        <f aca="false">IF(AY22="Утримався",1,0)</f>
        <v>0</v>
      </c>
      <c r="BC22" s="8" t="s">
        <v>47</v>
      </c>
      <c r="BD22" s="15" t="n">
        <f aca="false">IF(BC22="За",1,0)</f>
        <v>1</v>
      </c>
      <c r="BE22" s="15" t="n">
        <f aca="false">IF(BC22="Проти",1,0)</f>
        <v>0</v>
      </c>
      <c r="BF22" s="15" t="n">
        <f aca="false">IF(BC22="Утримався",1,0)</f>
        <v>0</v>
      </c>
      <c r="BG22" s="8" t="s">
        <v>47</v>
      </c>
      <c r="BH22" s="15" t="n">
        <f aca="false">IF(BG22="За",1,0)</f>
        <v>1</v>
      </c>
      <c r="BI22" s="15" t="n">
        <f aca="false">IF(BG22="Проти",1,0)</f>
        <v>0</v>
      </c>
      <c r="BJ22" s="15" t="n">
        <f aca="false">IF(BG22="Утримався",1,0)</f>
        <v>0</v>
      </c>
      <c r="BK22" s="8" t="s">
        <v>47</v>
      </c>
      <c r="BL22" s="15" t="n">
        <f aca="false">IF(BK22="За",1,0)</f>
        <v>1</v>
      </c>
      <c r="BM22" s="15" t="n">
        <f aca="false">IF(BK22="Проти",1,0)</f>
        <v>0</v>
      </c>
      <c r="BN22" s="15" t="n">
        <f aca="false">IF(BK22="Утримався",1,0)</f>
        <v>0</v>
      </c>
      <c r="BO22" s="8" t="s">
        <v>48</v>
      </c>
      <c r="BP22" s="15" t="n">
        <f aca="false">IF(BO22="За",1,0)</f>
        <v>0</v>
      </c>
      <c r="BQ22" s="15" t="n">
        <f aca="false">IF(BO22="Проти",1,0)</f>
        <v>0</v>
      </c>
      <c r="BR22" s="15" t="n">
        <f aca="false">IF(BO22="Утримався",1,0)</f>
        <v>0</v>
      </c>
      <c r="BS22" s="8" t="s">
        <v>47</v>
      </c>
      <c r="BT22" s="15" t="n">
        <f aca="false">IF(BS22="За",1,0)</f>
        <v>1</v>
      </c>
      <c r="BU22" s="15" t="n">
        <f aca="false">IF(BS22="Проти",1,0)</f>
        <v>0</v>
      </c>
      <c r="BV22" s="15" t="n">
        <f aca="false">IF(BS22="Утримався",1,0)</f>
        <v>0</v>
      </c>
      <c r="BW22" s="8" t="s">
        <v>47</v>
      </c>
      <c r="BX22" s="15" t="n">
        <f aca="false">IF(BW22="За",1,0)</f>
        <v>1</v>
      </c>
      <c r="BY22" s="15" t="n">
        <f aca="false">IF(BW22="Проти",1,0)</f>
        <v>0</v>
      </c>
      <c r="BZ22" s="15" t="n">
        <f aca="false">IF(BW22="Утримався",1,0)</f>
        <v>0</v>
      </c>
      <c r="CA22" s="16" t="s">
        <v>47</v>
      </c>
      <c r="CB22" s="15" t="n">
        <f aca="false">IF(CA22="За",1,0)</f>
        <v>1</v>
      </c>
      <c r="CC22" s="15" t="n">
        <f aca="false">IF(CA22="Проти",1,0)</f>
        <v>0</v>
      </c>
      <c r="CD22" s="15" t="n">
        <f aca="false">IF(CA22="Утримався",1,0)</f>
        <v>0</v>
      </c>
      <c r="CE22" s="8" t="s">
        <v>47</v>
      </c>
      <c r="CF22" s="15" t="n">
        <f aca="false">IF(CE22="За",1,0)</f>
        <v>1</v>
      </c>
      <c r="CG22" s="15" t="n">
        <f aca="false">IF(CE22="Проти",1,0)</f>
        <v>0</v>
      </c>
      <c r="CH22" s="15" t="n">
        <f aca="false">IF(CE22="Утримався",1,0)</f>
        <v>0</v>
      </c>
      <c r="CI22" s="8" t="s">
        <v>48</v>
      </c>
      <c r="CJ22" s="15" t="n">
        <f aca="false">IF(CI22="За",1,0)</f>
        <v>0</v>
      </c>
      <c r="CK22" s="15" t="n">
        <f aca="false">IF(CI22="Проти",1,0)</f>
        <v>0</v>
      </c>
      <c r="CL22" s="15" t="n">
        <f aca="false">IF(CI22="Утримався",1,0)</f>
        <v>0</v>
      </c>
      <c r="CM22" s="8" t="s">
        <v>47</v>
      </c>
      <c r="CN22" s="15" t="n">
        <f aca="false">IF(CM22="За",1,0)</f>
        <v>1</v>
      </c>
      <c r="CO22" s="15" t="n">
        <f aca="false">IF(CM22="Проти",1,0)</f>
        <v>0</v>
      </c>
      <c r="CP22" s="15" t="n">
        <f aca="false">IF(CM22="Утримався",1,0)</f>
        <v>0</v>
      </c>
      <c r="CQ22" s="8" t="s">
        <v>47</v>
      </c>
      <c r="CR22" s="15" t="n">
        <f aca="false">IF(CQ22="За",1,0)</f>
        <v>1</v>
      </c>
      <c r="CS22" s="15" t="n">
        <f aca="false">IF(CQ22="Проти",1,0)</f>
        <v>0</v>
      </c>
      <c r="CT22" s="15" t="n">
        <f aca="false">IF(CQ22="Утримався",1,0)</f>
        <v>0</v>
      </c>
      <c r="CU22" s="8" t="s">
        <v>48</v>
      </c>
      <c r="CV22" s="15" t="n">
        <f aca="false">IF(CU22="За",1,0)</f>
        <v>0</v>
      </c>
      <c r="CW22" s="15" t="n">
        <f aca="false">IF(CU22="Проти",1,0)</f>
        <v>0</v>
      </c>
      <c r="CX22" s="15" t="n">
        <f aca="false">IF(CU22="Утримався",1,0)</f>
        <v>0</v>
      </c>
      <c r="CY22" s="8" t="s">
        <v>48</v>
      </c>
      <c r="CZ22" s="15" t="n">
        <f aca="false">IF(CY22="За",1,0)</f>
        <v>0</v>
      </c>
      <c r="DA22" s="15" t="n">
        <f aca="false">IF(CY22="Проти",1,0)</f>
        <v>0</v>
      </c>
      <c r="DB22" s="15" t="n">
        <f aca="false">IF(CY22="Утримався",1,0)</f>
        <v>0</v>
      </c>
      <c r="DC22" s="8" t="s">
        <v>47</v>
      </c>
      <c r="DD22" s="15" t="n">
        <f aca="false">IF(DC22="За",1,0)</f>
        <v>1</v>
      </c>
      <c r="DE22" s="15" t="n">
        <f aca="false">IF(DC22="Проти",1,0)</f>
        <v>0</v>
      </c>
      <c r="DF22" s="15" t="n">
        <f aca="false">IF(DC22="Утримався",1,0)</f>
        <v>0</v>
      </c>
      <c r="DG22" s="8" t="s">
        <v>47</v>
      </c>
      <c r="DH22" s="15" t="n">
        <f aca="false">IF(DG22="За",1,0)</f>
        <v>1</v>
      </c>
      <c r="DI22" s="15" t="n">
        <f aca="false">IF(DG22="Проти",1,0)</f>
        <v>0</v>
      </c>
      <c r="DJ22" s="15" t="n">
        <f aca="false">IF(DG22="Утримався",1,0)</f>
        <v>0</v>
      </c>
      <c r="DK22" s="8" t="s">
        <v>47</v>
      </c>
      <c r="DL22" s="15" t="n">
        <f aca="false">IF(DK22="За",1,0)</f>
        <v>1</v>
      </c>
      <c r="DM22" s="15" t="n">
        <f aca="false">IF(DK22="Проти",1,0)</f>
        <v>0</v>
      </c>
      <c r="DN22" s="15" t="n">
        <f aca="false">IF(DK22="Утримався",1,0)</f>
        <v>0</v>
      </c>
      <c r="DO22" s="8" t="s">
        <v>47</v>
      </c>
      <c r="DP22" s="15" t="n">
        <f aca="false">IF(DO22="За",1,0)</f>
        <v>1</v>
      </c>
      <c r="DQ22" s="15" t="n">
        <f aca="false">IF(DO22="Проти",1,0)</f>
        <v>0</v>
      </c>
      <c r="DR22" s="15" t="n">
        <f aca="false">IF(DO22="Утримався",1,0)</f>
        <v>0</v>
      </c>
      <c r="DS22" s="8" t="s">
        <v>47</v>
      </c>
      <c r="DT22" s="15" t="n">
        <f aca="false">IF(DS22="За",1,0)</f>
        <v>1</v>
      </c>
      <c r="DU22" s="15" t="n">
        <f aca="false">IF(DS22="Проти",1,0)</f>
        <v>0</v>
      </c>
      <c r="DV22" s="15" t="n">
        <f aca="false">IF(DS22="Утримався",1,0)</f>
        <v>0</v>
      </c>
      <c r="DW22" s="8" t="s">
        <v>47</v>
      </c>
      <c r="DX22" s="15" t="n">
        <f aca="false">IF(DW22="За",1,0)</f>
        <v>1</v>
      </c>
      <c r="DY22" s="15" t="n">
        <f aca="false">IF(DW22="Проти",1,0)</f>
        <v>0</v>
      </c>
      <c r="DZ22" s="15" t="n">
        <f aca="false">IF(DW22="Утримався",1,0)</f>
        <v>0</v>
      </c>
      <c r="EA22" s="8" t="s">
        <v>47</v>
      </c>
      <c r="EB22" s="15" t="n">
        <f aca="false">IF(EA22="За",1,0)</f>
        <v>1</v>
      </c>
      <c r="EC22" s="15" t="n">
        <f aca="false">IF(EA22="Проти",1,0)</f>
        <v>0</v>
      </c>
      <c r="ED22" s="15" t="n">
        <f aca="false">IF(EA22="Утримався",1,0)</f>
        <v>0</v>
      </c>
      <c r="EE22" s="8" t="s">
        <v>48</v>
      </c>
      <c r="EF22" s="15" t="n">
        <f aca="false">IF(EE22="За",1,0)</f>
        <v>0</v>
      </c>
      <c r="EG22" s="15" t="n">
        <f aca="false">IF(EE22="Проти",1,0)</f>
        <v>0</v>
      </c>
      <c r="EH22" s="15" t="n">
        <f aca="false">IF(EE22="Утримався",1,0)</f>
        <v>0</v>
      </c>
      <c r="EI22" s="8" t="s">
        <v>47</v>
      </c>
      <c r="EJ22" s="15" t="n">
        <f aca="false">IF(EI21="За",1,0)</f>
        <v>1</v>
      </c>
      <c r="EK22" s="15" t="n">
        <f aca="false">IF(EI21="Проти",1,0)</f>
        <v>0</v>
      </c>
      <c r="EL22" s="15" t="n">
        <f aca="false">IF(EI21="Утримався",1,0)</f>
        <v>0</v>
      </c>
      <c r="EM22" s="17" t="n">
        <f aca="false">COUNTIF(C22:EI22,"за")</f>
        <v>27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27</v>
      </c>
      <c r="EQ22" s="17" t="str">
        <f aca="false">IF(EM22&gt;17,"Прийнято","Не прийнято")</f>
        <v>Прийнято</v>
      </c>
    </row>
    <row r="23" customFormat="false" ht="73.6" hidden="false" customHeight="true" outlineLevel="0" collapsed="false">
      <c r="A23" s="8" t="n">
        <v>18</v>
      </c>
      <c r="B23" s="14" t="s">
        <v>68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47</v>
      </c>
      <c r="H23" s="15" t="n">
        <f aca="false">IF(G23="За",1,0)</f>
        <v>1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47</v>
      </c>
      <c r="L23" s="15" t="n">
        <f aca="false">IF(K23="За",1,0)</f>
        <v>1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48</v>
      </c>
      <c r="T23" s="15" t="n">
        <f aca="false">IF(S23="За",1,0)</f>
        <v>0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47</v>
      </c>
      <c r="X23" s="15" t="n">
        <f aca="false">IF(W23="За",1,0)</f>
        <v>1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48</v>
      </c>
      <c r="AF23" s="15" t="n">
        <f aca="false">IF(AE23="За",1,0)</f>
        <v>0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47</v>
      </c>
      <c r="AJ23" s="15" t="n">
        <f aca="false">IF(AI23="За",1,0)</f>
        <v>1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48</v>
      </c>
      <c r="AR23" s="15" t="n">
        <f aca="false">IF(AQ23="За",1,0)</f>
        <v>0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47</v>
      </c>
      <c r="AV23" s="15" t="n">
        <f aca="false">IF(AU23="За",1,0)</f>
        <v>1</v>
      </c>
      <c r="AW23" s="15" t="n">
        <f aca="false">IF(AU23="Проти",1,0)</f>
        <v>0</v>
      </c>
      <c r="AX23" s="15" t="n">
        <f aca="false">IF(AU23="Утримався",1,0)</f>
        <v>0</v>
      </c>
      <c r="AY23" s="16" t="s">
        <v>47</v>
      </c>
      <c r="AZ23" s="15" t="n">
        <f aca="false">IF(AY23="За",1,0)</f>
        <v>1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48</v>
      </c>
      <c r="BP23" s="15" t="n">
        <f aca="false">IF(BO23="За",1,0)</f>
        <v>0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47</v>
      </c>
      <c r="BT23" s="15" t="n">
        <f aca="false">IF(BS23="За",1,0)</f>
        <v>1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47</v>
      </c>
      <c r="BX23" s="15" t="n">
        <f aca="false">IF(BW23="За",1,0)</f>
        <v>1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47</v>
      </c>
      <c r="CB23" s="15" t="n">
        <f aca="false">IF(CA23="За",1,0)</f>
        <v>1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47</v>
      </c>
      <c r="CF23" s="15" t="n">
        <f aca="false">IF(CE23="За",1,0)</f>
        <v>1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48</v>
      </c>
      <c r="CJ23" s="15" t="n">
        <f aca="false">IF(CI23="За",1,0)</f>
        <v>0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47</v>
      </c>
      <c r="CN23" s="15" t="n">
        <f aca="false">IF(CM23="За",1,0)</f>
        <v>1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48</v>
      </c>
      <c r="CV23" s="15" t="n">
        <f aca="false">IF(CU23="За",1,0)</f>
        <v>0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48</v>
      </c>
      <c r="CZ23" s="15" t="n">
        <f aca="false">IF(CY23="За",1,0)</f>
        <v>0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47</v>
      </c>
      <c r="DT23" s="15" t="n">
        <f aca="false">IF(DS23="За",1,0)</f>
        <v>1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47</v>
      </c>
      <c r="DX23" s="15" t="n">
        <f aca="false">IF(DW23="За",1,0)</f>
        <v>1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IF(EI22="За",1,0)</f>
        <v>1</v>
      </c>
      <c r="EK23" s="15" t="n">
        <f aca="false">IF(EI22="Проти",1,0)</f>
        <v>0</v>
      </c>
      <c r="EL23" s="15" t="n">
        <f aca="false">IF(EI22="Утримався",1,0)</f>
        <v>0</v>
      </c>
      <c r="EM23" s="17" t="n">
        <f aca="false">COUNTIF(C23:EI23,"за")</f>
        <v>27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27</v>
      </c>
      <c r="EQ23" s="17" t="str">
        <f aca="false">IF(EM23&gt;17,"Прийнято","Не прийнято")</f>
        <v>Прийнято</v>
      </c>
    </row>
    <row r="24" customFormat="false" ht="65.65" hidden="false" customHeight="true" outlineLevel="0" collapsed="false">
      <c r="A24" s="8" t="n">
        <v>19</v>
      </c>
      <c r="B24" s="14" t="s">
        <v>69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47</v>
      </c>
      <c r="H24" s="15" t="n">
        <f aca="false">IF(G24="За",1,0)</f>
        <v>1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47</v>
      </c>
      <c r="L24" s="15" t="n">
        <f aca="false">IF(K24="За",1,0)</f>
        <v>1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48</v>
      </c>
      <c r="T24" s="15" t="n">
        <f aca="false">IF(S24="За",1,0)</f>
        <v>0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47</v>
      </c>
      <c r="X24" s="15" t="n">
        <f aca="false">IF(W24="За",1,0)</f>
        <v>1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48</v>
      </c>
      <c r="AF24" s="15" t="n">
        <f aca="false">IF(AE24="За",1,0)</f>
        <v>0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47</v>
      </c>
      <c r="AJ24" s="15" t="n">
        <f aca="false">IF(AI24="За",1,0)</f>
        <v>1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48</v>
      </c>
      <c r="AR24" s="15" t="n">
        <f aca="false">IF(AQ24="За",1,0)</f>
        <v>0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47</v>
      </c>
      <c r="AV24" s="15" t="n">
        <f aca="false">IF(AU24="За",1,0)</f>
        <v>1</v>
      </c>
      <c r="AW24" s="15" t="n">
        <f aca="false">IF(AU24="Проти",1,0)</f>
        <v>0</v>
      </c>
      <c r="AX24" s="15" t="n">
        <f aca="false">IF(AU24="Утримався",1,0)</f>
        <v>0</v>
      </c>
      <c r="AY24" s="16" t="s">
        <v>47</v>
      </c>
      <c r="AZ24" s="15" t="n">
        <f aca="false">IF(AY24="За",1,0)</f>
        <v>1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48</v>
      </c>
      <c r="BP24" s="15" t="n">
        <f aca="false">IF(BO24="За",1,0)</f>
        <v>0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47</v>
      </c>
      <c r="BT24" s="15" t="n">
        <f aca="false">IF(BS24="За",1,0)</f>
        <v>1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47</v>
      </c>
      <c r="BX24" s="15" t="n">
        <f aca="false">IF(BW24="За",1,0)</f>
        <v>1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47</v>
      </c>
      <c r="CB24" s="15" t="n">
        <f aca="false">IF(CA24="За",1,0)</f>
        <v>1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47</v>
      </c>
      <c r="CF24" s="15" t="n">
        <f aca="false">IF(CE24="За",1,0)</f>
        <v>1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48</v>
      </c>
      <c r="CJ24" s="15" t="n">
        <f aca="false">IF(CI24="За",1,0)</f>
        <v>0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47</v>
      </c>
      <c r="CN24" s="15" t="n">
        <f aca="false">IF(CM24="За",1,0)</f>
        <v>1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48</v>
      </c>
      <c r="CV24" s="15" t="n">
        <f aca="false">IF(CU24="За",1,0)</f>
        <v>0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48</v>
      </c>
      <c r="CZ24" s="15" t="n">
        <f aca="false">IF(CY24="За",1,0)</f>
        <v>0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47</v>
      </c>
      <c r="DT24" s="15" t="n">
        <f aca="false">IF(DS24="За",1,0)</f>
        <v>1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47</v>
      </c>
      <c r="DX24" s="15" t="n">
        <f aca="false">IF(DW24="За",1,0)</f>
        <v>1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n">
        <f aca="false">IF(EI23="За",1,0)</f>
        <v>1</v>
      </c>
      <c r="EK24" s="15" t="n">
        <f aca="false">IF(EI23="Проти",1,0)</f>
        <v>0</v>
      </c>
      <c r="EL24" s="15" t="n">
        <f aca="false">IF(EI23="Утримався",1,0)</f>
        <v>0</v>
      </c>
      <c r="EM24" s="17" t="n">
        <f aca="false">COUNTIF(C24:EI24,"за")</f>
        <v>27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27</v>
      </c>
      <c r="EQ24" s="17" t="str">
        <f aca="false">IF(EM24&gt;17,"Прийнято","Не прийнято")</f>
        <v>Прийнято</v>
      </c>
    </row>
    <row r="25" customFormat="false" ht="65.65" hidden="false" customHeight="true" outlineLevel="0" collapsed="false">
      <c r="A25" s="8" t="n">
        <v>20</v>
      </c>
      <c r="B25" s="14" t="s">
        <v>70</v>
      </c>
      <c r="C25" s="8" t="s">
        <v>47</v>
      </c>
      <c r="D25" s="15"/>
      <c r="E25" s="15"/>
      <c r="F25" s="15"/>
      <c r="G25" s="8" t="s">
        <v>47</v>
      </c>
      <c r="H25" s="15"/>
      <c r="I25" s="15"/>
      <c r="J25" s="15"/>
      <c r="K25" s="8" t="s">
        <v>47</v>
      </c>
      <c r="L25" s="15"/>
      <c r="M25" s="15"/>
      <c r="N25" s="15"/>
      <c r="O25" s="8" t="s">
        <v>47</v>
      </c>
      <c r="P25" s="15"/>
      <c r="Q25" s="15"/>
      <c r="R25" s="15"/>
      <c r="S25" s="8" t="s">
        <v>48</v>
      </c>
      <c r="T25" s="15"/>
      <c r="U25" s="15"/>
      <c r="V25" s="15"/>
      <c r="W25" s="8" t="s">
        <v>47</v>
      </c>
      <c r="X25" s="15"/>
      <c r="Y25" s="15"/>
      <c r="Z25" s="15"/>
      <c r="AA25" s="8" t="s">
        <v>47</v>
      </c>
      <c r="AB25" s="15"/>
      <c r="AC25" s="15"/>
      <c r="AD25" s="15"/>
      <c r="AE25" s="8" t="s">
        <v>48</v>
      </c>
      <c r="AF25" s="15"/>
      <c r="AG25" s="15"/>
      <c r="AH25" s="15"/>
      <c r="AI25" s="8" t="s">
        <v>47</v>
      </c>
      <c r="AJ25" s="15"/>
      <c r="AK25" s="15"/>
      <c r="AL25" s="15"/>
      <c r="AM25" s="8" t="s">
        <v>47</v>
      </c>
      <c r="AN25" s="15"/>
      <c r="AO25" s="15"/>
      <c r="AP25" s="15"/>
      <c r="AQ25" s="8" t="s">
        <v>48</v>
      </c>
      <c r="AR25" s="15"/>
      <c r="AS25" s="15"/>
      <c r="AT25" s="15"/>
      <c r="AU25" s="8" t="s">
        <v>47</v>
      </c>
      <c r="AV25" s="15"/>
      <c r="AW25" s="15"/>
      <c r="AX25" s="15"/>
      <c r="AY25" s="16" t="s">
        <v>47</v>
      </c>
      <c r="AZ25" s="15"/>
      <c r="BA25" s="15"/>
      <c r="BB25" s="15"/>
      <c r="BC25" s="8" t="s">
        <v>47</v>
      </c>
      <c r="BD25" s="15"/>
      <c r="BE25" s="15"/>
      <c r="BF25" s="15"/>
      <c r="BG25" s="8" t="s">
        <v>47</v>
      </c>
      <c r="BH25" s="15"/>
      <c r="BI25" s="15"/>
      <c r="BJ25" s="15"/>
      <c r="BK25" s="8" t="s">
        <v>47</v>
      </c>
      <c r="BL25" s="15"/>
      <c r="BM25" s="15"/>
      <c r="BN25" s="15"/>
      <c r="BO25" s="8" t="s">
        <v>48</v>
      </c>
      <c r="BP25" s="15"/>
      <c r="BQ25" s="15"/>
      <c r="BR25" s="15"/>
      <c r="BS25" s="8" t="s">
        <v>58</v>
      </c>
      <c r="BT25" s="15"/>
      <c r="BU25" s="15"/>
      <c r="BV25" s="15"/>
      <c r="BW25" s="8" t="s">
        <v>47</v>
      </c>
      <c r="BX25" s="15"/>
      <c r="BY25" s="15"/>
      <c r="BZ25" s="15"/>
      <c r="CA25" s="16" t="s">
        <v>47</v>
      </c>
      <c r="CB25" s="15"/>
      <c r="CC25" s="15"/>
      <c r="CD25" s="15"/>
      <c r="CE25" s="8" t="s">
        <v>47</v>
      </c>
      <c r="CF25" s="15"/>
      <c r="CG25" s="15"/>
      <c r="CH25" s="15"/>
      <c r="CI25" s="8" t="s">
        <v>48</v>
      </c>
      <c r="CJ25" s="15"/>
      <c r="CK25" s="15"/>
      <c r="CL25" s="15"/>
      <c r="CM25" s="8" t="s">
        <v>47</v>
      </c>
      <c r="CN25" s="15"/>
      <c r="CO25" s="15"/>
      <c r="CP25" s="15"/>
      <c r="CQ25" s="8" t="s">
        <v>47</v>
      </c>
      <c r="CR25" s="15"/>
      <c r="CS25" s="15"/>
      <c r="CT25" s="15"/>
      <c r="CU25" s="8" t="s">
        <v>48</v>
      </c>
      <c r="CV25" s="15"/>
      <c r="CW25" s="15"/>
      <c r="CX25" s="15"/>
      <c r="CY25" s="8" t="s">
        <v>48</v>
      </c>
      <c r="CZ25" s="15"/>
      <c r="DA25" s="15"/>
      <c r="DB25" s="15"/>
      <c r="DC25" s="8" t="s">
        <v>47</v>
      </c>
      <c r="DD25" s="15"/>
      <c r="DE25" s="15"/>
      <c r="DF25" s="15"/>
      <c r="DG25" s="8" t="s">
        <v>47</v>
      </c>
      <c r="DH25" s="15"/>
      <c r="DI25" s="15"/>
      <c r="DJ25" s="15"/>
      <c r="DK25" s="8" t="s">
        <v>47</v>
      </c>
      <c r="DL25" s="15"/>
      <c r="DM25" s="15"/>
      <c r="DN25" s="15"/>
      <c r="DO25" s="8" t="s">
        <v>47</v>
      </c>
      <c r="DP25" s="15"/>
      <c r="DQ25" s="15"/>
      <c r="DR25" s="15"/>
      <c r="DS25" s="8" t="s">
        <v>47</v>
      </c>
      <c r="DT25" s="15"/>
      <c r="DU25" s="15"/>
      <c r="DV25" s="15"/>
      <c r="DW25" s="8" t="s">
        <v>47</v>
      </c>
      <c r="DX25" s="15"/>
      <c r="DY25" s="15"/>
      <c r="DZ25" s="15"/>
      <c r="EA25" s="8" t="s">
        <v>47</v>
      </c>
      <c r="EB25" s="15"/>
      <c r="EC25" s="15"/>
      <c r="ED25" s="15"/>
      <c r="EE25" s="8" t="s">
        <v>48</v>
      </c>
      <c r="EF25" s="15"/>
      <c r="EG25" s="15"/>
      <c r="EH25" s="15"/>
      <c r="EI25" s="8" t="s">
        <v>47</v>
      </c>
      <c r="EJ25" s="15"/>
      <c r="EK25" s="15"/>
      <c r="EL25" s="15"/>
      <c r="EM25" s="17" t="n">
        <f aca="false">COUNTIF(C25:EI25,"за")</f>
        <v>26</v>
      </c>
      <c r="EN25" s="17" t="n">
        <f aca="false">COUNTIF(C25:EI25,"проти")</f>
        <v>0</v>
      </c>
      <c r="EO25" s="17" t="n">
        <f aca="false">COUNTIF(C25:EI25, "Утримався")</f>
        <v>1</v>
      </c>
      <c r="EP25" s="17" t="n">
        <f aca="false">SUM(EO25,EN25,EM25)</f>
        <v>27</v>
      </c>
      <c r="EQ25" s="17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8" t="n">
        <v>21</v>
      </c>
      <c r="B26" s="14" t="s">
        <v>71</v>
      </c>
      <c r="C26" s="8" t="s">
        <v>47</v>
      </c>
      <c r="D26" s="15"/>
      <c r="E26" s="15"/>
      <c r="F26" s="15"/>
      <c r="G26" s="8" t="s">
        <v>47</v>
      </c>
      <c r="H26" s="15"/>
      <c r="I26" s="15"/>
      <c r="J26" s="15"/>
      <c r="K26" s="8" t="s">
        <v>47</v>
      </c>
      <c r="L26" s="15"/>
      <c r="M26" s="15"/>
      <c r="N26" s="15"/>
      <c r="O26" s="8" t="s">
        <v>47</v>
      </c>
      <c r="P26" s="15"/>
      <c r="Q26" s="15"/>
      <c r="R26" s="15"/>
      <c r="S26" s="8" t="s">
        <v>48</v>
      </c>
      <c r="T26" s="15"/>
      <c r="U26" s="15"/>
      <c r="V26" s="15"/>
      <c r="W26" s="8" t="s">
        <v>47</v>
      </c>
      <c r="X26" s="15"/>
      <c r="Y26" s="15"/>
      <c r="Z26" s="15"/>
      <c r="AA26" s="8" t="s">
        <v>47</v>
      </c>
      <c r="AB26" s="15"/>
      <c r="AC26" s="15"/>
      <c r="AD26" s="15"/>
      <c r="AE26" s="8" t="s">
        <v>48</v>
      </c>
      <c r="AF26" s="15"/>
      <c r="AG26" s="15"/>
      <c r="AH26" s="15"/>
      <c r="AI26" s="8" t="s">
        <v>47</v>
      </c>
      <c r="AJ26" s="15"/>
      <c r="AK26" s="15"/>
      <c r="AL26" s="15"/>
      <c r="AM26" s="8" t="s">
        <v>47</v>
      </c>
      <c r="AN26" s="15"/>
      <c r="AO26" s="15"/>
      <c r="AP26" s="15"/>
      <c r="AQ26" s="8" t="s">
        <v>48</v>
      </c>
      <c r="AR26" s="15"/>
      <c r="AS26" s="15"/>
      <c r="AT26" s="15"/>
      <c r="AU26" s="8" t="s">
        <v>47</v>
      </c>
      <c r="AV26" s="15"/>
      <c r="AW26" s="15"/>
      <c r="AX26" s="15"/>
      <c r="AY26" s="16" t="s">
        <v>47</v>
      </c>
      <c r="AZ26" s="15"/>
      <c r="BA26" s="15"/>
      <c r="BB26" s="15"/>
      <c r="BC26" s="8" t="s">
        <v>47</v>
      </c>
      <c r="BD26" s="15"/>
      <c r="BE26" s="15"/>
      <c r="BF26" s="15"/>
      <c r="BG26" s="8" t="s">
        <v>47</v>
      </c>
      <c r="BH26" s="15"/>
      <c r="BI26" s="15"/>
      <c r="BJ26" s="15"/>
      <c r="BK26" s="8" t="s">
        <v>47</v>
      </c>
      <c r="BL26" s="15"/>
      <c r="BM26" s="15"/>
      <c r="BN26" s="15"/>
      <c r="BO26" s="8" t="s">
        <v>48</v>
      </c>
      <c r="BP26" s="15"/>
      <c r="BQ26" s="15"/>
      <c r="BR26" s="15"/>
      <c r="BS26" s="8" t="s">
        <v>58</v>
      </c>
      <c r="BT26" s="15"/>
      <c r="BU26" s="15"/>
      <c r="BV26" s="15"/>
      <c r="BW26" s="8" t="s">
        <v>47</v>
      </c>
      <c r="BX26" s="15"/>
      <c r="BY26" s="15"/>
      <c r="BZ26" s="15"/>
      <c r="CA26" s="16" t="s">
        <v>47</v>
      </c>
      <c r="CB26" s="15"/>
      <c r="CC26" s="15"/>
      <c r="CD26" s="15"/>
      <c r="CE26" s="8" t="s">
        <v>47</v>
      </c>
      <c r="CF26" s="15"/>
      <c r="CG26" s="15"/>
      <c r="CH26" s="15"/>
      <c r="CI26" s="8" t="s">
        <v>48</v>
      </c>
      <c r="CJ26" s="15"/>
      <c r="CK26" s="15"/>
      <c r="CL26" s="15"/>
      <c r="CM26" s="8" t="s">
        <v>47</v>
      </c>
      <c r="CN26" s="15"/>
      <c r="CO26" s="15"/>
      <c r="CP26" s="15"/>
      <c r="CQ26" s="8" t="s">
        <v>47</v>
      </c>
      <c r="CR26" s="15"/>
      <c r="CS26" s="15"/>
      <c r="CT26" s="15"/>
      <c r="CU26" s="8" t="s">
        <v>48</v>
      </c>
      <c r="CV26" s="15"/>
      <c r="CW26" s="15"/>
      <c r="CX26" s="15"/>
      <c r="CY26" s="8" t="s">
        <v>48</v>
      </c>
      <c r="CZ26" s="15"/>
      <c r="DA26" s="15"/>
      <c r="DB26" s="15"/>
      <c r="DC26" s="8" t="s">
        <v>47</v>
      </c>
      <c r="DD26" s="15"/>
      <c r="DE26" s="15"/>
      <c r="DF26" s="15"/>
      <c r="DG26" s="8" t="s">
        <v>47</v>
      </c>
      <c r="DH26" s="15"/>
      <c r="DI26" s="15"/>
      <c r="DJ26" s="15"/>
      <c r="DK26" s="8" t="s">
        <v>47</v>
      </c>
      <c r="DL26" s="15"/>
      <c r="DM26" s="15"/>
      <c r="DN26" s="15"/>
      <c r="DO26" s="8" t="s">
        <v>47</v>
      </c>
      <c r="DP26" s="15"/>
      <c r="DQ26" s="15"/>
      <c r="DR26" s="15"/>
      <c r="DS26" s="8" t="s">
        <v>47</v>
      </c>
      <c r="DT26" s="15"/>
      <c r="DU26" s="15"/>
      <c r="DV26" s="15"/>
      <c r="DW26" s="8" t="s">
        <v>47</v>
      </c>
      <c r="DX26" s="15"/>
      <c r="DY26" s="15"/>
      <c r="DZ26" s="15"/>
      <c r="EA26" s="8" t="s">
        <v>47</v>
      </c>
      <c r="EB26" s="15"/>
      <c r="EC26" s="15"/>
      <c r="ED26" s="15"/>
      <c r="EE26" s="8" t="s">
        <v>48</v>
      </c>
      <c r="EF26" s="15"/>
      <c r="EG26" s="15"/>
      <c r="EH26" s="15"/>
      <c r="EI26" s="8" t="s">
        <v>47</v>
      </c>
      <c r="EJ26" s="15"/>
      <c r="EK26" s="15"/>
      <c r="EL26" s="15"/>
      <c r="EM26" s="17" t="n">
        <f aca="false">COUNTIF(C26:EI26,"за")</f>
        <v>26</v>
      </c>
      <c r="EN26" s="17" t="n">
        <f aca="false">COUNTIF(C26:EI26,"проти")</f>
        <v>0</v>
      </c>
      <c r="EO26" s="17" t="n">
        <f aca="false">COUNTIF(C26:EI26, "Утримався")</f>
        <v>1</v>
      </c>
      <c r="EP26" s="17" t="n">
        <f aca="false">SUM(EO26,EN26,EM26)</f>
        <v>27</v>
      </c>
      <c r="EQ26" s="17" t="str">
        <f aca="false">IF(EM26&gt;17,"Прийнято","Не прийнято")</f>
        <v>Прийнято</v>
      </c>
    </row>
    <row r="27" customFormat="false" ht="65.65" hidden="false" customHeight="true" outlineLevel="0" collapsed="false">
      <c r="A27" s="8" t="n">
        <v>22</v>
      </c>
      <c r="B27" s="14" t="s">
        <v>72</v>
      </c>
      <c r="C27" s="8" t="s">
        <v>47</v>
      </c>
      <c r="D27" s="15"/>
      <c r="E27" s="15"/>
      <c r="F27" s="15"/>
      <c r="G27" s="8" t="s">
        <v>47</v>
      </c>
      <c r="H27" s="15"/>
      <c r="I27" s="15"/>
      <c r="J27" s="15"/>
      <c r="K27" s="8" t="s">
        <v>47</v>
      </c>
      <c r="L27" s="15"/>
      <c r="M27" s="15"/>
      <c r="N27" s="15"/>
      <c r="O27" s="8" t="s">
        <v>47</v>
      </c>
      <c r="P27" s="15"/>
      <c r="Q27" s="15"/>
      <c r="R27" s="15"/>
      <c r="S27" s="8" t="s">
        <v>48</v>
      </c>
      <c r="T27" s="15"/>
      <c r="U27" s="15"/>
      <c r="V27" s="15"/>
      <c r="W27" s="8" t="s">
        <v>47</v>
      </c>
      <c r="X27" s="15"/>
      <c r="Y27" s="15"/>
      <c r="Z27" s="15"/>
      <c r="AA27" s="8" t="s">
        <v>47</v>
      </c>
      <c r="AB27" s="15"/>
      <c r="AC27" s="15"/>
      <c r="AD27" s="15"/>
      <c r="AE27" s="8" t="s">
        <v>48</v>
      </c>
      <c r="AF27" s="15"/>
      <c r="AG27" s="15"/>
      <c r="AH27" s="15"/>
      <c r="AI27" s="8" t="s">
        <v>47</v>
      </c>
      <c r="AJ27" s="15"/>
      <c r="AK27" s="15"/>
      <c r="AL27" s="15"/>
      <c r="AM27" s="8" t="s">
        <v>47</v>
      </c>
      <c r="AN27" s="15"/>
      <c r="AO27" s="15"/>
      <c r="AP27" s="15"/>
      <c r="AQ27" s="8" t="s">
        <v>48</v>
      </c>
      <c r="AR27" s="15"/>
      <c r="AS27" s="15"/>
      <c r="AT27" s="15"/>
      <c r="AU27" s="8" t="s">
        <v>47</v>
      </c>
      <c r="AV27" s="15"/>
      <c r="AW27" s="15"/>
      <c r="AX27" s="15"/>
      <c r="AY27" s="16" t="s">
        <v>47</v>
      </c>
      <c r="AZ27" s="15"/>
      <c r="BA27" s="15"/>
      <c r="BB27" s="15"/>
      <c r="BC27" s="8" t="s">
        <v>47</v>
      </c>
      <c r="BD27" s="15"/>
      <c r="BE27" s="15"/>
      <c r="BF27" s="15"/>
      <c r="BG27" s="8" t="s">
        <v>47</v>
      </c>
      <c r="BH27" s="15"/>
      <c r="BI27" s="15"/>
      <c r="BJ27" s="15"/>
      <c r="BK27" s="8" t="s">
        <v>47</v>
      </c>
      <c r="BL27" s="15"/>
      <c r="BM27" s="15"/>
      <c r="BN27" s="15"/>
      <c r="BO27" s="8" t="s">
        <v>48</v>
      </c>
      <c r="BP27" s="15"/>
      <c r="BQ27" s="15"/>
      <c r="BR27" s="15"/>
      <c r="BS27" s="8" t="s">
        <v>47</v>
      </c>
      <c r="BT27" s="15"/>
      <c r="BU27" s="15"/>
      <c r="BV27" s="15"/>
      <c r="BW27" s="8" t="s">
        <v>47</v>
      </c>
      <c r="BX27" s="15"/>
      <c r="BY27" s="15"/>
      <c r="BZ27" s="15"/>
      <c r="CA27" s="16" t="s">
        <v>47</v>
      </c>
      <c r="CB27" s="15"/>
      <c r="CC27" s="15"/>
      <c r="CD27" s="15"/>
      <c r="CE27" s="8" t="s">
        <v>47</v>
      </c>
      <c r="CF27" s="15"/>
      <c r="CG27" s="15"/>
      <c r="CH27" s="15"/>
      <c r="CI27" s="8" t="s">
        <v>48</v>
      </c>
      <c r="CJ27" s="15"/>
      <c r="CK27" s="15"/>
      <c r="CL27" s="15"/>
      <c r="CM27" s="8" t="s">
        <v>47</v>
      </c>
      <c r="CN27" s="15"/>
      <c r="CO27" s="15"/>
      <c r="CP27" s="15"/>
      <c r="CQ27" s="8" t="s">
        <v>47</v>
      </c>
      <c r="CR27" s="15"/>
      <c r="CS27" s="15"/>
      <c r="CT27" s="15"/>
      <c r="CU27" s="8" t="s">
        <v>48</v>
      </c>
      <c r="CV27" s="15"/>
      <c r="CW27" s="15"/>
      <c r="CX27" s="15"/>
      <c r="CY27" s="8" t="s">
        <v>48</v>
      </c>
      <c r="CZ27" s="15"/>
      <c r="DA27" s="15"/>
      <c r="DB27" s="15"/>
      <c r="DC27" s="8" t="s">
        <v>47</v>
      </c>
      <c r="DD27" s="15"/>
      <c r="DE27" s="15"/>
      <c r="DF27" s="15"/>
      <c r="DG27" s="8" t="s">
        <v>47</v>
      </c>
      <c r="DH27" s="15"/>
      <c r="DI27" s="15"/>
      <c r="DJ27" s="15"/>
      <c r="DK27" s="8" t="s">
        <v>47</v>
      </c>
      <c r="DL27" s="15"/>
      <c r="DM27" s="15"/>
      <c r="DN27" s="15"/>
      <c r="DO27" s="8" t="s">
        <v>47</v>
      </c>
      <c r="DP27" s="15"/>
      <c r="DQ27" s="15"/>
      <c r="DR27" s="15"/>
      <c r="DS27" s="8" t="s">
        <v>47</v>
      </c>
      <c r="DT27" s="15"/>
      <c r="DU27" s="15"/>
      <c r="DV27" s="15"/>
      <c r="DW27" s="8" t="s">
        <v>47</v>
      </c>
      <c r="DX27" s="15"/>
      <c r="DY27" s="15"/>
      <c r="DZ27" s="15"/>
      <c r="EA27" s="8" t="s">
        <v>47</v>
      </c>
      <c r="EB27" s="15"/>
      <c r="EC27" s="15"/>
      <c r="ED27" s="15"/>
      <c r="EE27" s="8" t="s">
        <v>48</v>
      </c>
      <c r="EF27" s="15"/>
      <c r="EG27" s="15"/>
      <c r="EH27" s="15"/>
      <c r="EI27" s="8" t="s">
        <v>47</v>
      </c>
      <c r="EJ27" s="15"/>
      <c r="EK27" s="15"/>
      <c r="EL27" s="15"/>
      <c r="EM27" s="17" t="n">
        <f aca="false">COUNTIF(C27:EI27,"за")</f>
        <v>27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27</v>
      </c>
      <c r="EQ27" s="17" t="str">
        <f aca="false">IF(EM27&gt;17,"Прийнято","Не прийнято")</f>
        <v>Прийнято</v>
      </c>
    </row>
    <row r="28" customFormat="false" ht="52.7" hidden="false" customHeight="true" outlineLevel="0" collapsed="false">
      <c r="A28" s="20"/>
      <c r="B28" s="21"/>
      <c r="C28" s="20"/>
      <c r="D28" s="22"/>
      <c r="E28" s="22"/>
      <c r="F28" s="22"/>
      <c r="G28" s="20"/>
      <c r="H28" s="22"/>
      <c r="I28" s="22"/>
      <c r="J28" s="22"/>
      <c r="K28" s="20"/>
      <c r="L28" s="22"/>
      <c r="M28" s="22"/>
      <c r="N28" s="22"/>
      <c r="O28" s="20"/>
      <c r="P28" s="22"/>
      <c r="Q28" s="22"/>
      <c r="R28" s="22"/>
      <c r="S28" s="20"/>
      <c r="T28" s="22"/>
      <c r="U28" s="22"/>
      <c r="V28" s="22"/>
      <c r="W28" s="20"/>
      <c r="X28" s="22"/>
      <c r="Y28" s="22"/>
      <c r="Z28" s="22"/>
      <c r="AA28" s="20"/>
      <c r="AB28" s="22"/>
      <c r="AC28" s="22"/>
      <c r="AD28" s="22"/>
      <c r="AE28" s="20"/>
      <c r="AF28" s="22"/>
      <c r="AG28" s="22"/>
      <c r="AH28" s="22"/>
      <c r="AI28" s="20"/>
      <c r="AJ28" s="22"/>
      <c r="AK28" s="22"/>
      <c r="AL28" s="22"/>
      <c r="AM28" s="20"/>
      <c r="AN28" s="22"/>
      <c r="AO28" s="22"/>
      <c r="AP28" s="22"/>
      <c r="AQ28" s="20"/>
      <c r="AR28" s="22"/>
      <c r="AS28" s="22"/>
      <c r="AT28" s="22"/>
      <c r="AU28" s="20"/>
      <c r="AV28" s="22"/>
      <c r="AW28" s="22"/>
      <c r="AX28" s="22"/>
      <c r="AY28" s="23"/>
      <c r="AZ28" s="22"/>
      <c r="BA28" s="22"/>
      <c r="BB28" s="22"/>
      <c r="BC28" s="20"/>
      <c r="BD28" s="22"/>
      <c r="BE28" s="22"/>
      <c r="BF28" s="22"/>
      <c r="BG28" s="20"/>
      <c r="BH28" s="22"/>
      <c r="BI28" s="22"/>
      <c r="BJ28" s="22"/>
      <c r="BK28" s="20"/>
      <c r="BL28" s="22"/>
      <c r="BM28" s="22"/>
      <c r="BN28" s="22"/>
      <c r="BO28" s="20"/>
      <c r="BP28" s="22"/>
      <c r="BQ28" s="22"/>
      <c r="BR28" s="22"/>
      <c r="BS28" s="20"/>
      <c r="BT28" s="22"/>
      <c r="BU28" s="22"/>
      <c r="BV28" s="22"/>
      <c r="BW28" s="20"/>
      <c r="BX28" s="22"/>
      <c r="BY28" s="22"/>
      <c r="BZ28" s="22"/>
      <c r="CA28" s="23"/>
      <c r="CB28" s="22"/>
      <c r="CC28" s="22"/>
      <c r="CD28" s="22"/>
      <c r="CE28" s="20"/>
      <c r="CF28" s="22"/>
      <c r="CG28" s="22"/>
      <c r="CH28" s="22"/>
      <c r="CI28" s="20"/>
      <c r="CJ28" s="22"/>
      <c r="CK28" s="22"/>
      <c r="CL28" s="22"/>
      <c r="CM28" s="20"/>
      <c r="CN28" s="22"/>
      <c r="CO28" s="22"/>
      <c r="CP28" s="22"/>
      <c r="CQ28" s="20"/>
      <c r="CR28" s="22"/>
      <c r="CS28" s="22"/>
      <c r="CT28" s="22"/>
      <c r="CU28" s="20"/>
      <c r="CV28" s="22"/>
      <c r="CW28" s="22"/>
      <c r="CX28" s="22"/>
      <c r="CY28" s="20"/>
      <c r="CZ28" s="22"/>
      <c r="DA28" s="22"/>
      <c r="DB28" s="22"/>
      <c r="DC28" s="20"/>
      <c r="DD28" s="22"/>
      <c r="DE28" s="22"/>
      <c r="DF28" s="22"/>
      <c r="DG28" s="20"/>
      <c r="DH28" s="22"/>
      <c r="DI28" s="22"/>
      <c r="DJ28" s="22"/>
      <c r="DK28" s="20"/>
      <c r="DL28" s="22"/>
      <c r="DM28" s="22"/>
      <c r="DN28" s="22"/>
      <c r="DO28" s="20"/>
      <c r="DP28" s="22"/>
      <c r="DQ28" s="22"/>
      <c r="DR28" s="22"/>
      <c r="DS28" s="20"/>
      <c r="DT28" s="22"/>
      <c r="DU28" s="22"/>
      <c r="DV28" s="22"/>
      <c r="DW28" s="20"/>
      <c r="DX28" s="22"/>
      <c r="DY28" s="22"/>
      <c r="DZ28" s="22"/>
      <c r="EA28" s="20"/>
      <c r="EB28" s="22"/>
      <c r="EC28" s="22"/>
      <c r="ED28" s="22"/>
      <c r="EE28" s="20"/>
      <c r="EF28" s="22"/>
      <c r="EG28" s="22"/>
      <c r="EH28" s="22"/>
      <c r="EI28" s="20"/>
      <c r="EJ28" s="22"/>
      <c r="EK28" s="22"/>
      <c r="EL28" s="22"/>
      <c r="EM28" s="22"/>
      <c r="EN28" s="22"/>
      <c r="EO28" s="22"/>
      <c r="EP28" s="22"/>
      <c r="EQ28" s="22"/>
    </row>
    <row r="29" customFormat="false" ht="43.75" hidden="false" customHeight="true" outlineLevel="0" collapsed="false">
      <c r="A29" s="20"/>
      <c r="B29" s="24"/>
      <c r="C29" s="20"/>
      <c r="D29" s="22"/>
      <c r="E29" s="22"/>
      <c r="F29" s="22"/>
      <c r="G29" s="20"/>
      <c r="H29" s="22"/>
      <c r="I29" s="22"/>
      <c r="J29" s="22"/>
      <c r="K29" s="20"/>
      <c r="L29" s="22"/>
      <c r="M29" s="22"/>
      <c r="N29" s="22"/>
      <c r="O29" s="20"/>
      <c r="P29" s="22"/>
      <c r="Q29" s="22"/>
      <c r="R29" s="22"/>
      <c r="S29" s="20"/>
      <c r="T29" s="22"/>
      <c r="U29" s="22"/>
      <c r="V29" s="22"/>
      <c r="W29" s="20"/>
      <c r="X29" s="22"/>
      <c r="Y29" s="22"/>
      <c r="Z29" s="22"/>
      <c r="AA29" s="20"/>
      <c r="AB29" s="22"/>
      <c r="AC29" s="22"/>
      <c r="AD29" s="22"/>
      <c r="AE29" s="20"/>
      <c r="AF29" s="22"/>
      <c r="AG29" s="22"/>
      <c r="AH29" s="22"/>
      <c r="AI29" s="20"/>
      <c r="AJ29" s="22"/>
      <c r="AK29" s="22"/>
      <c r="AL29" s="22"/>
      <c r="AM29" s="20"/>
      <c r="AN29" s="22"/>
      <c r="AO29" s="22"/>
      <c r="AP29" s="22"/>
      <c r="AQ29" s="20"/>
      <c r="AR29" s="22"/>
      <c r="AS29" s="22"/>
      <c r="AT29" s="22"/>
      <c r="AU29" s="20"/>
      <c r="AV29" s="22"/>
      <c r="AW29" s="22"/>
      <c r="AX29" s="22"/>
      <c r="AY29" s="20"/>
      <c r="AZ29" s="22"/>
      <c r="BA29" s="22"/>
      <c r="BB29" s="22"/>
      <c r="BC29" s="20"/>
      <c r="BD29" s="22"/>
      <c r="BE29" s="22"/>
      <c r="BF29" s="22"/>
      <c r="BG29" s="20"/>
      <c r="BH29" s="22"/>
      <c r="BI29" s="22"/>
      <c r="BJ29" s="22"/>
      <c r="BK29" s="20"/>
      <c r="BL29" s="22"/>
      <c r="BM29" s="22"/>
      <c r="BN29" s="22"/>
      <c r="BO29" s="20"/>
      <c r="BP29" s="22"/>
      <c r="BQ29" s="22"/>
      <c r="BR29" s="22"/>
      <c r="BS29" s="20"/>
      <c r="BT29" s="22"/>
      <c r="BU29" s="22"/>
      <c r="BV29" s="22"/>
      <c r="BW29" s="20"/>
      <c r="BX29" s="22"/>
      <c r="BY29" s="22"/>
      <c r="BZ29" s="22"/>
      <c r="CA29" s="23"/>
      <c r="CB29" s="22"/>
      <c r="CC29" s="22"/>
      <c r="CD29" s="22"/>
      <c r="CE29" s="20"/>
      <c r="CF29" s="22"/>
      <c r="CG29" s="22"/>
      <c r="CH29" s="22"/>
      <c r="CI29" s="20"/>
      <c r="CJ29" s="22"/>
      <c r="CK29" s="22"/>
      <c r="CL29" s="22"/>
      <c r="CM29" s="20"/>
      <c r="CN29" s="22"/>
      <c r="CO29" s="22"/>
      <c r="CP29" s="22"/>
      <c r="CQ29" s="20"/>
      <c r="CR29" s="22"/>
      <c r="CS29" s="22"/>
      <c r="CT29" s="22"/>
      <c r="CU29" s="20"/>
      <c r="CV29" s="22"/>
      <c r="CW29" s="22"/>
      <c r="CX29" s="22"/>
      <c r="CY29" s="20"/>
      <c r="CZ29" s="22"/>
      <c r="DA29" s="22"/>
      <c r="DB29" s="22"/>
      <c r="DC29" s="20"/>
      <c r="DD29" s="22"/>
      <c r="DE29" s="22"/>
      <c r="DF29" s="22"/>
      <c r="DG29" s="20"/>
      <c r="DH29" s="22"/>
      <c r="DI29" s="22"/>
      <c r="DJ29" s="22"/>
      <c r="DK29" s="20"/>
      <c r="DL29" s="22"/>
      <c r="DM29" s="22"/>
      <c r="DN29" s="22"/>
      <c r="DO29" s="20"/>
      <c r="DP29" s="22"/>
      <c r="DQ29" s="22"/>
      <c r="DR29" s="22"/>
      <c r="DS29" s="20"/>
      <c r="DT29" s="22"/>
      <c r="DU29" s="22"/>
      <c r="DV29" s="22"/>
      <c r="DW29" s="20"/>
      <c r="DX29" s="22"/>
      <c r="DY29" s="22"/>
      <c r="DZ29" s="22"/>
      <c r="EA29" s="20"/>
      <c r="EB29" s="22"/>
      <c r="EC29" s="22"/>
      <c r="ED29" s="22"/>
      <c r="EE29" s="20"/>
      <c r="EF29" s="22"/>
      <c r="EG29" s="22"/>
      <c r="EH29" s="22"/>
      <c r="EI29" s="20"/>
      <c r="EJ29" s="22"/>
      <c r="EK29" s="22"/>
      <c r="EL29" s="22"/>
      <c r="EM29" s="22"/>
      <c r="EN29" s="22"/>
      <c r="EO29" s="22"/>
      <c r="EP29" s="22"/>
      <c r="EQ29" s="22"/>
    </row>
    <row r="30" customFormat="false" ht="48.75" hidden="false" customHeight="true" outlineLevel="0" collapsed="false">
      <c r="A30" s="25"/>
      <c r="B30" s="26"/>
      <c r="C30" s="20"/>
      <c r="G30" s="20"/>
      <c r="K30" s="20"/>
      <c r="O30" s="20"/>
      <c r="S30" s="20"/>
      <c r="W30" s="20"/>
      <c r="AA30" s="20"/>
      <c r="AE30" s="20"/>
      <c r="AI30" s="20"/>
      <c r="AM30" s="20"/>
      <c r="AQ30" s="20"/>
      <c r="AU30" s="20"/>
      <c r="AY30" s="20"/>
      <c r="BC30" s="20"/>
      <c r="BG30" s="20"/>
      <c r="BK30" s="20"/>
      <c r="BO30" s="20"/>
      <c r="BS30" s="20"/>
      <c r="BW30" s="20"/>
      <c r="CA30" s="23"/>
      <c r="CE30" s="20"/>
      <c r="CI30" s="20"/>
      <c r="CM30" s="20"/>
      <c r="CQ30" s="20"/>
      <c r="CU30" s="20"/>
      <c r="CY30" s="20"/>
      <c r="DC30" s="20"/>
      <c r="DG30" s="20"/>
      <c r="DK30" s="20"/>
      <c r="DO30" s="20"/>
      <c r="DS30" s="20"/>
      <c r="DW30" s="20"/>
      <c r="EA30" s="20"/>
      <c r="EE30" s="20"/>
      <c r="EI30" s="20"/>
      <c r="EJ30" s="22"/>
      <c r="EK30" s="22"/>
      <c r="EL30" s="22"/>
      <c r="EM30" s="22"/>
      <c r="EN30" s="22"/>
      <c r="EO30" s="22"/>
      <c r="EP30" s="22"/>
      <c r="EQ30" s="22"/>
    </row>
    <row r="31" customFormat="false" ht="58.7" hidden="false" customHeight="true" outlineLevel="0" collapsed="false">
      <c r="A31" s="20"/>
      <c r="B31" s="21"/>
      <c r="C31" s="23"/>
      <c r="G31" s="20"/>
      <c r="K31" s="20"/>
      <c r="O31" s="20"/>
      <c r="S31" s="20"/>
      <c r="W31" s="20"/>
      <c r="AA31" s="20"/>
      <c r="AE31" s="20"/>
      <c r="AI31" s="20"/>
      <c r="AM31" s="20"/>
      <c r="AQ31" s="20"/>
      <c r="AU31" s="20"/>
      <c r="AY31" s="20"/>
      <c r="BC31" s="20"/>
      <c r="BG31" s="20"/>
      <c r="BK31" s="20"/>
      <c r="BO31" s="20"/>
      <c r="BS31" s="20"/>
      <c r="BW31" s="20"/>
      <c r="CA31" s="23"/>
      <c r="CE31" s="20"/>
      <c r="CI31" s="20"/>
      <c r="CM31" s="20"/>
      <c r="CQ31" s="20"/>
      <c r="CU31" s="20"/>
      <c r="CY31" s="20"/>
      <c r="DC31" s="20"/>
      <c r="DG31" s="20"/>
      <c r="DK31" s="20"/>
      <c r="DO31" s="20"/>
      <c r="DS31" s="20"/>
      <c r="DW31" s="20"/>
      <c r="EA31" s="20"/>
      <c r="EE31" s="20"/>
      <c r="EI31" s="20"/>
      <c r="EM31" s="22"/>
      <c r="EN31" s="22"/>
      <c r="EO31" s="22"/>
      <c r="EP31" s="22"/>
      <c r="EQ31" s="22"/>
    </row>
    <row r="32" customFormat="false" ht="44.75" hidden="false" customHeight="true" outlineLevel="0" collapsed="false">
      <c r="A32" s="25"/>
      <c r="B32" s="27"/>
      <c r="C32" s="20"/>
      <c r="D32" s="28"/>
      <c r="E32" s="28"/>
      <c r="F32" s="28"/>
      <c r="G32" s="20"/>
      <c r="H32" s="28"/>
      <c r="I32" s="28"/>
      <c r="J32" s="28"/>
      <c r="K32" s="20"/>
      <c r="L32" s="28"/>
      <c r="M32" s="28"/>
      <c r="N32" s="28"/>
      <c r="O32" s="20"/>
      <c r="P32" s="28"/>
      <c r="Q32" s="28"/>
      <c r="R32" s="28"/>
      <c r="S32" s="20"/>
      <c r="T32" s="28"/>
      <c r="U32" s="28"/>
      <c r="V32" s="28"/>
      <c r="W32" s="20"/>
      <c r="X32" s="28"/>
      <c r="Y32" s="28"/>
      <c r="Z32" s="28"/>
      <c r="AA32" s="20"/>
      <c r="AB32" s="28"/>
      <c r="AC32" s="28"/>
      <c r="AD32" s="28"/>
      <c r="AE32" s="20"/>
      <c r="AF32" s="28"/>
      <c r="AG32" s="28"/>
      <c r="AH32" s="28"/>
      <c r="AI32" s="20"/>
      <c r="AJ32" s="28"/>
      <c r="AK32" s="28"/>
      <c r="AL32" s="28"/>
      <c r="AM32" s="20"/>
      <c r="AN32" s="28"/>
      <c r="AO32" s="28"/>
      <c r="AP32" s="28"/>
      <c r="AQ32" s="20"/>
      <c r="AR32" s="28"/>
      <c r="AS32" s="28"/>
      <c r="AT32" s="28"/>
      <c r="AU32" s="20"/>
      <c r="AV32" s="28"/>
      <c r="AW32" s="28"/>
      <c r="AX32" s="28"/>
      <c r="AY32" s="20"/>
      <c r="AZ32" s="28"/>
      <c r="BA32" s="28"/>
      <c r="BB32" s="28"/>
      <c r="BC32" s="20"/>
      <c r="BD32" s="28"/>
      <c r="BE32" s="28"/>
      <c r="BF32" s="28"/>
      <c r="BG32" s="20"/>
      <c r="BH32" s="28"/>
      <c r="BI32" s="28"/>
      <c r="BJ32" s="28"/>
      <c r="BK32" s="20"/>
      <c r="BL32" s="28"/>
      <c r="BM32" s="28"/>
      <c r="BN32" s="28"/>
      <c r="BO32" s="20"/>
      <c r="BP32" s="28"/>
      <c r="BQ32" s="28"/>
      <c r="BR32" s="28"/>
      <c r="BS32" s="20"/>
      <c r="BT32" s="28"/>
      <c r="BU32" s="28"/>
      <c r="BV32" s="28"/>
      <c r="BW32" s="20"/>
      <c r="BX32" s="28"/>
      <c r="BY32" s="28"/>
      <c r="BZ32" s="28"/>
      <c r="CA32" s="23"/>
      <c r="CB32" s="28"/>
      <c r="CC32" s="28"/>
      <c r="CD32" s="28"/>
      <c r="CE32" s="20"/>
      <c r="CF32" s="28"/>
      <c r="CG32" s="28"/>
      <c r="CH32" s="28"/>
      <c r="CI32" s="20"/>
      <c r="CJ32" s="28"/>
      <c r="CK32" s="28"/>
      <c r="CL32" s="28"/>
      <c r="CM32" s="20"/>
      <c r="CN32" s="28"/>
      <c r="CO32" s="28"/>
      <c r="CP32" s="28"/>
      <c r="CQ32" s="20"/>
      <c r="CR32" s="28"/>
      <c r="CS32" s="28"/>
      <c r="CT32" s="28"/>
      <c r="CU32" s="20"/>
      <c r="CV32" s="28"/>
      <c r="CW32" s="28"/>
      <c r="CX32" s="28"/>
      <c r="CY32" s="20"/>
      <c r="CZ32" s="28"/>
      <c r="DA32" s="28"/>
      <c r="DB32" s="28"/>
      <c r="DC32" s="20"/>
      <c r="DD32" s="28"/>
      <c r="DE32" s="28"/>
      <c r="DF32" s="28"/>
      <c r="DG32" s="20"/>
      <c r="DH32" s="28"/>
      <c r="DI32" s="28"/>
      <c r="DJ32" s="28"/>
      <c r="DK32" s="20"/>
      <c r="DL32" s="28"/>
      <c r="DM32" s="28"/>
      <c r="DN32" s="28"/>
      <c r="DO32" s="20"/>
      <c r="DP32" s="28"/>
      <c r="DQ32" s="28"/>
      <c r="DR32" s="28"/>
      <c r="DS32" s="20"/>
      <c r="DT32" s="28"/>
      <c r="DU32" s="28"/>
      <c r="DV32" s="28"/>
      <c r="DW32" s="20"/>
      <c r="DX32" s="28"/>
      <c r="DY32" s="28"/>
      <c r="DZ32" s="28"/>
      <c r="EA32" s="20"/>
      <c r="EB32" s="28"/>
      <c r="EC32" s="28"/>
      <c r="ED32" s="28"/>
      <c r="EE32" s="20"/>
      <c r="EF32" s="28"/>
      <c r="EG32" s="28"/>
      <c r="EH32" s="28"/>
      <c r="EI32" s="20"/>
      <c r="EJ32" s="28"/>
      <c r="EK32" s="28"/>
      <c r="EL32" s="28"/>
      <c r="EM32" s="22"/>
      <c r="EN32" s="22"/>
      <c r="EO32" s="22"/>
      <c r="EP32" s="22"/>
      <c r="EQ32" s="22"/>
    </row>
    <row r="33" customFormat="false" ht="48.2" hidden="false" customHeight="true" outlineLevel="0" collapsed="false">
      <c r="A33" s="25"/>
      <c r="B33" s="27"/>
      <c r="C33" s="20"/>
      <c r="D33" s="28"/>
      <c r="E33" s="28"/>
      <c r="F33" s="28"/>
      <c r="G33" s="20"/>
      <c r="H33" s="28"/>
      <c r="I33" s="28"/>
      <c r="J33" s="28"/>
      <c r="K33" s="20"/>
      <c r="L33" s="28"/>
      <c r="M33" s="28"/>
      <c r="N33" s="28"/>
      <c r="O33" s="20"/>
      <c r="P33" s="28"/>
      <c r="Q33" s="28"/>
      <c r="R33" s="28"/>
      <c r="S33" s="20"/>
      <c r="T33" s="28"/>
      <c r="U33" s="28"/>
      <c r="V33" s="28"/>
      <c r="W33" s="20"/>
      <c r="X33" s="28"/>
      <c r="Y33" s="28"/>
      <c r="Z33" s="28"/>
      <c r="AA33" s="20"/>
      <c r="AB33" s="28"/>
      <c r="AC33" s="28"/>
      <c r="AD33" s="28"/>
      <c r="AE33" s="20"/>
      <c r="AF33" s="28"/>
      <c r="AG33" s="28"/>
      <c r="AH33" s="28"/>
      <c r="AI33" s="20"/>
      <c r="AJ33" s="28"/>
      <c r="AK33" s="28"/>
      <c r="AL33" s="28"/>
      <c r="AM33" s="20"/>
      <c r="AN33" s="28"/>
      <c r="AO33" s="28"/>
      <c r="AP33" s="28"/>
      <c r="AQ33" s="20"/>
      <c r="AR33" s="28"/>
      <c r="AS33" s="28"/>
      <c r="AT33" s="28"/>
      <c r="AU33" s="20"/>
      <c r="AV33" s="28"/>
      <c r="AW33" s="28"/>
      <c r="AX33" s="28"/>
      <c r="AY33" s="20"/>
      <c r="AZ33" s="28"/>
      <c r="BA33" s="28"/>
      <c r="BB33" s="28"/>
      <c r="BC33" s="20"/>
      <c r="BD33" s="28"/>
      <c r="BE33" s="28"/>
      <c r="BF33" s="28"/>
      <c r="BG33" s="20"/>
      <c r="BH33" s="28"/>
      <c r="BI33" s="28"/>
      <c r="BJ33" s="28"/>
      <c r="BK33" s="20"/>
      <c r="BL33" s="28"/>
      <c r="BM33" s="28"/>
      <c r="BN33" s="28"/>
      <c r="BO33" s="20"/>
      <c r="BP33" s="28"/>
      <c r="BQ33" s="28"/>
      <c r="BR33" s="28"/>
      <c r="BS33" s="20"/>
      <c r="BT33" s="28"/>
      <c r="BU33" s="28"/>
      <c r="BV33" s="28"/>
      <c r="BW33" s="20"/>
      <c r="BX33" s="28"/>
      <c r="BY33" s="28"/>
      <c r="BZ33" s="28"/>
      <c r="CA33" s="23"/>
      <c r="CB33" s="28"/>
      <c r="CC33" s="28"/>
      <c r="CD33" s="28"/>
      <c r="CE33" s="20"/>
      <c r="CF33" s="28"/>
      <c r="CG33" s="28"/>
      <c r="CH33" s="28"/>
      <c r="CI33" s="20"/>
      <c r="CJ33" s="28"/>
      <c r="CK33" s="28"/>
      <c r="CL33" s="28"/>
      <c r="CM33" s="20"/>
      <c r="CN33" s="28"/>
      <c r="CO33" s="28"/>
      <c r="CP33" s="28"/>
      <c r="CQ33" s="20"/>
      <c r="CR33" s="28"/>
      <c r="CS33" s="28"/>
      <c r="CT33" s="28"/>
      <c r="CU33" s="20"/>
      <c r="CV33" s="28"/>
      <c r="CW33" s="28"/>
      <c r="CX33" s="28"/>
      <c r="CY33" s="20"/>
      <c r="CZ33" s="28"/>
      <c r="DA33" s="28"/>
      <c r="DB33" s="28"/>
      <c r="DC33" s="20"/>
      <c r="DD33" s="28"/>
      <c r="DE33" s="28"/>
      <c r="DF33" s="28"/>
      <c r="DG33" s="20"/>
      <c r="DH33" s="28"/>
      <c r="DI33" s="28"/>
      <c r="DJ33" s="28"/>
      <c r="DK33" s="20"/>
      <c r="DL33" s="28"/>
      <c r="DM33" s="28"/>
      <c r="DN33" s="28"/>
      <c r="DO33" s="20"/>
      <c r="DP33" s="28"/>
      <c r="DQ33" s="28"/>
      <c r="DR33" s="28"/>
      <c r="DS33" s="20"/>
      <c r="DT33" s="28"/>
      <c r="DU33" s="28"/>
      <c r="DV33" s="28"/>
      <c r="DW33" s="20"/>
      <c r="DX33" s="28"/>
      <c r="DY33" s="28"/>
      <c r="DZ33" s="28"/>
      <c r="EA33" s="20"/>
      <c r="EB33" s="28"/>
      <c r="EC33" s="28"/>
      <c r="ED33" s="28"/>
      <c r="EE33" s="20"/>
      <c r="EF33" s="28"/>
      <c r="EG33" s="28"/>
      <c r="EH33" s="28"/>
      <c r="EI33" s="20"/>
      <c r="EJ33" s="28"/>
      <c r="EK33" s="28"/>
      <c r="EL33" s="28"/>
      <c r="EM33" s="22"/>
      <c r="EN33" s="22"/>
      <c r="EO33" s="22"/>
      <c r="EP33" s="22"/>
      <c r="EQ33" s="22"/>
    </row>
    <row r="34" customFormat="false" ht="59.7" hidden="false" customHeight="true" outlineLevel="0" collapsed="false">
      <c r="A34" s="25"/>
      <c r="B34" s="27"/>
      <c r="C34" s="20"/>
      <c r="D34" s="28"/>
      <c r="E34" s="28"/>
      <c r="F34" s="28"/>
      <c r="G34" s="20"/>
      <c r="H34" s="28"/>
      <c r="I34" s="28"/>
      <c r="J34" s="28"/>
      <c r="K34" s="20"/>
      <c r="L34" s="28"/>
      <c r="M34" s="28"/>
      <c r="N34" s="28"/>
      <c r="O34" s="20"/>
      <c r="P34" s="28"/>
      <c r="Q34" s="28"/>
      <c r="R34" s="28"/>
      <c r="S34" s="20"/>
      <c r="T34" s="28"/>
      <c r="U34" s="28"/>
      <c r="V34" s="28"/>
      <c r="W34" s="20"/>
      <c r="X34" s="28"/>
      <c r="Y34" s="28"/>
      <c r="Z34" s="28"/>
      <c r="AA34" s="20"/>
      <c r="AB34" s="28"/>
      <c r="AC34" s="28"/>
      <c r="AD34" s="28"/>
      <c r="AE34" s="20"/>
      <c r="AF34" s="28"/>
      <c r="AG34" s="28"/>
      <c r="AH34" s="28"/>
      <c r="AI34" s="20"/>
      <c r="AJ34" s="28"/>
      <c r="AK34" s="28"/>
      <c r="AL34" s="28"/>
      <c r="AM34" s="20"/>
      <c r="AN34" s="28"/>
      <c r="AO34" s="28"/>
      <c r="AP34" s="28"/>
      <c r="AQ34" s="20"/>
      <c r="AR34" s="28"/>
      <c r="AS34" s="28"/>
      <c r="AT34" s="28"/>
      <c r="AU34" s="20"/>
      <c r="AV34" s="28"/>
      <c r="AW34" s="28"/>
      <c r="AX34" s="28"/>
      <c r="AY34" s="20"/>
      <c r="AZ34" s="28"/>
      <c r="BA34" s="28"/>
      <c r="BB34" s="28"/>
      <c r="BC34" s="20"/>
      <c r="BD34" s="28"/>
      <c r="BE34" s="28"/>
      <c r="BF34" s="28"/>
      <c r="BG34" s="20"/>
      <c r="BH34" s="28"/>
      <c r="BI34" s="28"/>
      <c r="BJ34" s="28"/>
      <c r="BK34" s="20"/>
      <c r="BL34" s="28"/>
      <c r="BM34" s="28"/>
      <c r="BN34" s="28"/>
      <c r="BO34" s="20"/>
      <c r="BP34" s="28"/>
      <c r="BQ34" s="28"/>
      <c r="BR34" s="28"/>
      <c r="BS34" s="20"/>
      <c r="BT34" s="28"/>
      <c r="BU34" s="28"/>
      <c r="BV34" s="28"/>
      <c r="BW34" s="20"/>
      <c r="BX34" s="28"/>
      <c r="BY34" s="28"/>
      <c r="BZ34" s="28"/>
      <c r="CA34" s="23"/>
      <c r="CB34" s="28"/>
      <c r="CC34" s="28"/>
      <c r="CD34" s="28"/>
      <c r="CE34" s="20"/>
      <c r="CF34" s="28"/>
      <c r="CG34" s="28"/>
      <c r="CH34" s="28"/>
      <c r="CI34" s="20"/>
      <c r="CJ34" s="28"/>
      <c r="CK34" s="28"/>
      <c r="CL34" s="28"/>
      <c r="CM34" s="20"/>
      <c r="CN34" s="28"/>
      <c r="CO34" s="28"/>
      <c r="CP34" s="28"/>
      <c r="CQ34" s="20"/>
      <c r="CR34" s="28"/>
      <c r="CS34" s="28"/>
      <c r="CT34" s="28"/>
      <c r="CU34" s="20"/>
      <c r="CV34" s="28"/>
      <c r="CW34" s="28"/>
      <c r="CX34" s="28"/>
      <c r="CY34" s="20"/>
      <c r="CZ34" s="28"/>
      <c r="DA34" s="28"/>
      <c r="DB34" s="28"/>
      <c r="DC34" s="20"/>
      <c r="DD34" s="28"/>
      <c r="DE34" s="28"/>
      <c r="DF34" s="28"/>
      <c r="DG34" s="20"/>
      <c r="DH34" s="0"/>
      <c r="DI34" s="0"/>
      <c r="DJ34" s="0"/>
      <c r="DK34" s="20"/>
      <c r="DL34" s="0"/>
      <c r="DM34" s="0"/>
      <c r="DN34" s="0"/>
      <c r="DO34" s="20"/>
      <c r="DP34" s="0"/>
      <c r="DQ34" s="0"/>
      <c r="DR34" s="0"/>
      <c r="DS34" s="20"/>
      <c r="DT34" s="0"/>
      <c r="DU34" s="0"/>
      <c r="DV34" s="0"/>
      <c r="DW34" s="20"/>
      <c r="DX34" s="0"/>
      <c r="DY34" s="0"/>
      <c r="DZ34" s="0"/>
      <c r="EA34" s="20"/>
      <c r="EB34" s="0"/>
      <c r="EC34" s="0"/>
      <c r="ED34" s="0"/>
      <c r="EE34" s="20"/>
      <c r="EF34" s="28"/>
      <c r="EG34" s="28"/>
      <c r="EH34" s="28"/>
      <c r="EI34" s="20"/>
      <c r="EJ34" s="28"/>
      <c r="EK34" s="28"/>
      <c r="EL34" s="28"/>
      <c r="EM34" s="22"/>
      <c r="EN34" s="22"/>
      <c r="EO34" s="22"/>
      <c r="EP34" s="22"/>
      <c r="EQ34" s="22"/>
    </row>
    <row r="35" customFormat="false" ht="42.45" hidden="false" customHeight="true" outlineLevel="0" collapsed="false">
      <c r="A35" s="25"/>
      <c r="B35" s="29"/>
      <c r="C35" s="20"/>
      <c r="D35" s="28"/>
      <c r="E35" s="28"/>
      <c r="F35" s="28"/>
      <c r="G35" s="20"/>
      <c r="H35" s="28"/>
      <c r="I35" s="28"/>
      <c r="J35" s="28"/>
      <c r="K35" s="20"/>
      <c r="L35" s="28"/>
      <c r="M35" s="28"/>
      <c r="N35" s="28"/>
      <c r="O35" s="20"/>
      <c r="P35" s="28"/>
      <c r="Q35" s="28"/>
      <c r="R35" s="28"/>
      <c r="S35" s="20"/>
      <c r="T35" s="28"/>
      <c r="U35" s="28"/>
      <c r="V35" s="28"/>
      <c r="W35" s="20"/>
      <c r="X35" s="28"/>
      <c r="Y35" s="28"/>
      <c r="Z35" s="28"/>
      <c r="AA35" s="20"/>
      <c r="AB35" s="28"/>
      <c r="AC35" s="28"/>
      <c r="AD35" s="28"/>
      <c r="AE35" s="20"/>
      <c r="AF35" s="28"/>
      <c r="AG35" s="28"/>
      <c r="AH35" s="28"/>
      <c r="AI35" s="20"/>
      <c r="AJ35" s="28"/>
      <c r="AK35" s="28"/>
      <c r="AL35" s="28"/>
      <c r="AM35" s="20"/>
      <c r="AN35" s="28"/>
      <c r="AO35" s="28"/>
      <c r="AP35" s="28"/>
      <c r="AQ35" s="20"/>
      <c r="AR35" s="28"/>
      <c r="AS35" s="28"/>
      <c r="AT35" s="28"/>
      <c r="AU35" s="20"/>
      <c r="AV35" s="28"/>
      <c r="AW35" s="28"/>
      <c r="AX35" s="28"/>
      <c r="AY35" s="20"/>
      <c r="AZ35" s="28"/>
      <c r="BA35" s="28"/>
      <c r="BB35" s="28"/>
      <c r="BC35" s="20"/>
      <c r="BD35" s="28"/>
      <c r="BE35" s="28"/>
      <c r="BF35" s="28"/>
      <c r="BG35" s="20"/>
      <c r="BH35" s="28"/>
      <c r="BI35" s="28"/>
      <c r="BJ35" s="28"/>
      <c r="BK35" s="20"/>
      <c r="BL35" s="28"/>
      <c r="BM35" s="28"/>
      <c r="BN35" s="28"/>
      <c r="BO35" s="20"/>
      <c r="BP35" s="28"/>
      <c r="BQ35" s="28"/>
      <c r="BR35" s="28"/>
      <c r="BS35" s="20"/>
      <c r="BT35" s="28"/>
      <c r="BU35" s="28"/>
      <c r="BV35" s="28"/>
      <c r="BW35" s="20"/>
      <c r="BX35" s="28"/>
      <c r="BY35" s="28"/>
      <c r="BZ35" s="28"/>
      <c r="CA35" s="23"/>
      <c r="CB35" s="28"/>
      <c r="CC35" s="28"/>
      <c r="CD35" s="28"/>
      <c r="CE35" s="20"/>
      <c r="CF35" s="28"/>
      <c r="CG35" s="28"/>
      <c r="CH35" s="28"/>
      <c r="CI35" s="20"/>
      <c r="CJ35" s="28"/>
      <c r="CK35" s="28"/>
      <c r="CL35" s="28"/>
      <c r="CM35" s="20"/>
      <c r="CN35" s="28"/>
      <c r="CO35" s="28"/>
      <c r="CP35" s="28"/>
      <c r="CQ35" s="20"/>
      <c r="CR35" s="28"/>
      <c r="CS35" s="28"/>
      <c r="CT35" s="28"/>
      <c r="CU35" s="20"/>
      <c r="CV35" s="28"/>
      <c r="CW35" s="28"/>
      <c r="CX35" s="28"/>
      <c r="CY35" s="20"/>
      <c r="CZ35" s="28"/>
      <c r="DA35" s="28"/>
      <c r="DB35" s="28"/>
      <c r="DC35" s="20"/>
      <c r="DD35" s="28"/>
      <c r="DE35" s="28"/>
      <c r="DF35" s="28"/>
      <c r="DG35" s="20"/>
      <c r="DH35" s="28"/>
      <c r="DI35" s="28"/>
      <c r="DJ35" s="28"/>
      <c r="DK35" s="20"/>
      <c r="DL35" s="28"/>
      <c r="DM35" s="28"/>
      <c r="DN35" s="28"/>
      <c r="DO35" s="20"/>
      <c r="DP35" s="28"/>
      <c r="DQ35" s="28"/>
      <c r="DR35" s="28"/>
      <c r="DS35" s="20"/>
      <c r="DT35" s="28"/>
      <c r="DU35" s="28"/>
      <c r="DV35" s="28"/>
      <c r="DW35" s="20"/>
      <c r="DX35" s="28"/>
      <c r="DY35" s="28"/>
      <c r="DZ35" s="28"/>
      <c r="EA35" s="20"/>
      <c r="EB35" s="28"/>
      <c r="EC35" s="28"/>
      <c r="ED35" s="28"/>
      <c r="EE35" s="20"/>
      <c r="EF35" s="28"/>
      <c r="EG35" s="28"/>
      <c r="EH35" s="28"/>
      <c r="EI35" s="20"/>
      <c r="EJ35" s="28"/>
      <c r="EK35" s="28"/>
      <c r="EL35" s="28"/>
      <c r="EM35" s="22"/>
      <c r="EN35" s="22"/>
      <c r="EO35" s="22"/>
      <c r="EP35" s="22"/>
      <c r="EQ35" s="22"/>
    </row>
    <row r="36" customFormat="false" ht="66.65" hidden="false" customHeight="true" outlineLevel="0" collapsed="false">
      <c r="A36" s="25"/>
      <c r="B36" s="29"/>
      <c r="C36" s="20"/>
      <c r="D36" s="28"/>
      <c r="E36" s="28"/>
      <c r="F36" s="28"/>
      <c r="G36" s="20"/>
      <c r="H36" s="28"/>
      <c r="I36" s="28"/>
      <c r="J36" s="28"/>
      <c r="K36" s="20"/>
      <c r="L36" s="28"/>
      <c r="M36" s="28"/>
      <c r="N36" s="28"/>
      <c r="O36" s="20"/>
      <c r="P36" s="28"/>
      <c r="Q36" s="28"/>
      <c r="R36" s="28"/>
      <c r="S36" s="20"/>
      <c r="T36" s="28"/>
      <c r="U36" s="28"/>
      <c r="V36" s="28"/>
      <c r="W36" s="20"/>
      <c r="X36" s="28"/>
      <c r="Y36" s="28"/>
      <c r="Z36" s="28"/>
      <c r="AA36" s="20"/>
      <c r="AB36" s="28"/>
      <c r="AC36" s="28"/>
      <c r="AD36" s="28"/>
      <c r="AE36" s="20"/>
      <c r="AF36" s="28"/>
      <c r="AG36" s="28"/>
      <c r="AH36" s="28"/>
      <c r="AI36" s="20"/>
      <c r="AJ36" s="28"/>
      <c r="AK36" s="28"/>
      <c r="AL36" s="28"/>
      <c r="AM36" s="20"/>
      <c r="AN36" s="28"/>
      <c r="AO36" s="28"/>
      <c r="AP36" s="28"/>
      <c r="AQ36" s="20"/>
      <c r="AR36" s="28"/>
      <c r="AS36" s="28"/>
      <c r="AT36" s="28"/>
      <c r="AU36" s="20"/>
      <c r="AV36" s="28"/>
      <c r="AW36" s="28"/>
      <c r="AX36" s="28"/>
      <c r="AY36" s="20"/>
      <c r="AZ36" s="28"/>
      <c r="BA36" s="28"/>
      <c r="BB36" s="28"/>
      <c r="BC36" s="20"/>
      <c r="BD36" s="28"/>
      <c r="BE36" s="28"/>
      <c r="BF36" s="28"/>
      <c r="BG36" s="20"/>
      <c r="BH36" s="28"/>
      <c r="BI36" s="28"/>
      <c r="BJ36" s="28"/>
      <c r="BK36" s="20"/>
      <c r="BL36" s="28"/>
      <c r="BM36" s="28"/>
      <c r="BN36" s="28"/>
      <c r="BO36" s="20"/>
      <c r="BP36" s="28"/>
      <c r="BQ36" s="28"/>
      <c r="BR36" s="28"/>
      <c r="BS36" s="20"/>
      <c r="BT36" s="28"/>
      <c r="BU36" s="28"/>
      <c r="BV36" s="28"/>
      <c r="BW36" s="20"/>
      <c r="BX36" s="28"/>
      <c r="BY36" s="28"/>
      <c r="BZ36" s="28"/>
      <c r="CA36" s="23"/>
      <c r="CB36" s="28"/>
      <c r="CC36" s="28"/>
      <c r="CD36" s="28"/>
      <c r="CE36" s="20"/>
      <c r="CF36" s="28"/>
      <c r="CG36" s="28"/>
      <c r="CH36" s="28"/>
      <c r="CI36" s="20"/>
      <c r="CJ36" s="28"/>
      <c r="CK36" s="28"/>
      <c r="CL36" s="28"/>
      <c r="CM36" s="20"/>
      <c r="CN36" s="28"/>
      <c r="CO36" s="28"/>
      <c r="CP36" s="28"/>
      <c r="CQ36" s="20"/>
      <c r="CR36" s="28"/>
      <c r="CS36" s="28"/>
      <c r="CT36" s="28"/>
      <c r="CU36" s="20"/>
      <c r="CV36" s="28"/>
      <c r="CW36" s="28"/>
      <c r="CX36" s="28"/>
      <c r="CY36" s="20"/>
      <c r="CZ36" s="28"/>
      <c r="DA36" s="28"/>
      <c r="DB36" s="28"/>
      <c r="DC36" s="20"/>
      <c r="DD36" s="28"/>
      <c r="DE36" s="28"/>
      <c r="DF36" s="28"/>
      <c r="DG36" s="20"/>
      <c r="DH36" s="28"/>
      <c r="DI36" s="28"/>
      <c r="DJ36" s="28"/>
      <c r="DK36" s="20"/>
      <c r="DL36" s="28"/>
      <c r="DM36" s="28"/>
      <c r="DN36" s="28"/>
      <c r="DO36" s="20"/>
      <c r="DP36" s="28"/>
      <c r="DQ36" s="28"/>
      <c r="DR36" s="28"/>
      <c r="DS36" s="20"/>
      <c r="DT36" s="28"/>
      <c r="DU36" s="28"/>
      <c r="DV36" s="28"/>
      <c r="DW36" s="20"/>
      <c r="DX36" s="28"/>
      <c r="DY36" s="28"/>
      <c r="DZ36" s="28"/>
      <c r="EA36" s="20"/>
      <c r="EB36" s="28"/>
      <c r="EC36" s="28"/>
      <c r="ED36" s="28"/>
      <c r="EE36" s="20"/>
      <c r="EF36" s="28"/>
      <c r="EG36" s="28"/>
      <c r="EH36" s="28"/>
      <c r="EI36" s="20"/>
      <c r="EJ36" s="28"/>
      <c r="EK36" s="28"/>
      <c r="EL36" s="28"/>
      <c r="EM36" s="22"/>
      <c r="EN36" s="22"/>
      <c r="EO36" s="22"/>
      <c r="EP36" s="22"/>
      <c r="EQ36" s="22"/>
    </row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05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05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341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2021-02-24T14:14:53Z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