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<sst xmlns="http://schemas.openxmlformats.org/spreadsheetml/2006/main" count="1504" uniqueCount="74">
  <si>
    <t xml:space="preserve">Поіменне голосування депутатів Покровської міської ради</t>
  </si>
  <si>
    <t xml:space="preserve"> пленарне  засідання   чергової 48 сесії Покровської міської ради </t>
  </si>
  <si>
    <t xml:space="preserve">30 серпня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</si>
  <si>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</si>
  <si>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</si>
  <si>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</si>
  <si>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</si>
  <si>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</si>
  <si>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</si>
  <si>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</si>
  <si>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</si>
  <si>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</si>
  <si>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</si>
  <si>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</si>
  <si>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</si>
  <si>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</si>
  <si>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</si>
  <si>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</si>
  <si>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</si>
  <si>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</si>
  <si>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</si>
  <si>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</si>
  <si>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</si>
  <si>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</si>
  <si>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</si>
  <si>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</si>
  <si>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</si>
  <si>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</si>
  <si>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</si>
  <si>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</si>
  <si>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</si>
  <si>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</si>
  <si>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</si>
  <si>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</si>
  <si>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</si>
  <si>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</si>
  <si>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</si>
  <si>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</si>
  <si>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</si>
  <si>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</si>
  <si>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</si>
  <si>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</si>
  <si>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</si>
  <si>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</si>
  <si>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</si>
  <si>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</si>
  <si>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 40 сесії міської ради  7 скликання від 04.12.2018 № 2 «Про бюджет м. Покров на  2019 рік».</t>
  </si>
  <si>
    <t xml:space="preserve">за</t>
  </si>
  <si>
    <t xml:space="preserve">Відсутній</t>
  </si>
  <si>
    <t xml:space="preserve">Про створення комісії з приймання-передачі Шолоховської та Миронівської загальноосвітніх шкіл Нікопольської районної ради Дніпропетровської області до комунальної власності Покровської міської ради Дніпропетровської області.</t>
  </si>
  <si>
    <t xml:space="preserve">утримався</t>
  </si>
  <si>
    <t xml:space="preserve">проти</t>
  </si>
  <si>
    <t xml:space="preserve">Про передачу в оренду громадській організації “Покровський клуб східних єдиноборств «Аякс» комунального майна.</t>
  </si>
  <si>
    <t xml:space="preserve">Про передачу в оренду громадській організації «Спортивний клуб «Спарта 2008» комунального майна.</t>
  </si>
  <si>
    <t xml:space="preserve">Про надання згоди на безоплатне прийняття до комунальної власності територіальної громади Покровської міської ради Дніпропетровської області введеного в експлуатацію об’єкта “Реконструкція НВК №1 по вул. Центральній, 35 м. Покров”.</t>
  </si>
  <si>
    <t xml:space="preserve">Про затвердження технічної документації із землеустрою щодо поділу та об’єднання земельних ділянок по вул. Малки Івана, 15 в м. Покров Дніпропетровської області.</t>
  </si>
  <si>
    <t xml:space="preserve">Про надання дозволу управлінню житлово-комунального господарства та будівництва виконавчого комітету Покровської міської ради на розробку проекту землеустрою щодо відведення земельної ділянки в постійне користування по вул.Гагаріна, 18, м. Покров Дніпропетровської області.</t>
  </si>
  <si>
    <t xml:space="preserve">Про  клопотання  ТОВ “МД ТЕХНОЛОГІЇ” про надання дозволу на  виготовлення технічної документації із землеустрою щодо поділу земельної ділянки по вул. Першотравнева, 1, м. Покров Дніпропетровської області.</t>
  </si>
  <si>
    <t xml:space="preserve">Про клопотання громадянки Юхименко Ірини Володимирівни щодо надання дозволу  на розробку проекту землеустрою по відведенню земельної ділянки в оренду по вул. Чехова, 2, м.Покров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</si>
  <si>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</si>
  <si>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За</t>
  </si>
  <si>
    <t xml:space="preserve">Про заяви  громадян щодо передачі у власність та користування земельних ділянок.</t>
  </si>
  <si>
    <t xml:space="preserve">Про клопотання ТОВ «Стройінвест» щодо надання дозволу на розробку проекту землеустрою по відведенню земельної ділянки  в оренду по вул. Малки Івана, 15.</t>
  </si>
  <si>
    <t xml:space="preserve">Про скасування рішення 37 сесії 5 скликання Орджонікідзевської міської ради Дніпропетровської області від 17.03.2009 №35, рішення 49 сесії 5 скликання Орджонікідзевської міської ради Дніпропетровської області від 21.04.2010 №16, рішення 49 сесії 6 скликання Орджонікідзевської міської ради Дніпропетровської області від 24.09.2015 №19.</t>
  </si>
  <si>
    <t xml:space="preserve">Про прийняття у комунальну власність Покровської міської ради з державної власності земельних ділянок.</t>
  </si>
  <si>
    <t xml:space="preserve">Про внесення змін до Програми реформування і розвитку житлово-комунального господарства та благоустрою міста Покров на період 2018-2023 рр., затвердженої рішенням 34 сесії міської ради 7 скликання від 22.06.2018 № 11.</t>
  </si>
  <si>
    <t xml:space="preserve">Про надання дозволу управлінню житлово-комунального господарства та будівництва виконавчого комітету Покровської міської ради на передачу на баланс Покровського міського комунального підприємства «Добробут» комунального майна.</t>
  </si>
  <si>
    <t xml:space="preserve">Про передачу на баланс ПМКП «ЖИТЛКОМСЕРВІС» комунального майна.</t>
  </si>
  <si>
    <t xml:space="preserve">Про внесення  змін до міської Програми «Здоров’я Покровчан на 2019-2023 роки», затвердженої рішенням 39 сесії міської ради 7 скликання від 23.11.2018 № 21.</t>
  </si>
  <si>
    <t xml:space="preserve">Про затвердження міської програми “Соціальний супровід сімей/осіб, які опинились в складних життєвих обставинах до 2025 року”.</t>
  </si>
  <si>
    <t xml:space="preserve"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ради, інформаційних і технологічних карток адміністративних послуг у новій редакції. </t>
  </si>
  <si>
    <t xml:space="preserve">Про внесення змін до рішення  40 сесії міської ради 7 скликання від 26.12.2018 №55 “Про затвердження структури органів управління міста на 2019 рік”.</t>
  </si>
  <si>
    <t xml:space="preserve">Про затвердження меж кварталів приватного сектору в  місті Покров.</t>
  </si>
  <si>
    <t xml:space="preserve">Про звернення щодо стану довкілля в місті Покров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</si>
</sst>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U1" colorId="64" zoomScale="65" zoomScaleNormal="65" zoomScalePageLayoutView="100" workbookViewId="0">
      <selection pane="topLeft" activeCell="EE46" activeCellId="0" sqref="EE46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2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0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0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25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25</v>
      </c>
      <c r="EQ6" s="14" t="str">
        <f aca="false">IF(EM6&gt;17,"Прийнято","Не прийнято")</f>
        <v>Прийнято</v>
      </c>
    </row>
    <row r="7" customFormat="false" ht="94.5" hidden="false" customHeight="true" outlineLevel="0" collapsed="false">
      <c r="A7" s="8" t="n">
        <v>2</v>
      </c>
      <c r="B7" s="13" t="s">
        <v>49</v>
      </c>
      <c r="C7" s="8" t="s">
        <v>50</v>
      </c>
      <c r="D7" s="14" t="n">
        <f aca="false">IF(C7="За",1,0)</f>
        <v>0</v>
      </c>
      <c r="E7" s="14" t="n">
        <f aca="false">IF(C7="Проти",1,0)</f>
        <v>0</v>
      </c>
      <c r="F7" s="14" t="n">
        <f aca="false">IF(C7="Утримався",1,0)</f>
        <v>1</v>
      </c>
      <c r="G7" s="8" t="s">
        <v>51</v>
      </c>
      <c r="H7" s="14" t="n">
        <f aca="false">IF(G7="За",1,0)</f>
        <v>0</v>
      </c>
      <c r="I7" s="14" t="n">
        <f aca="false">IF(G7="Проти",1,0)</f>
        <v>1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51</v>
      </c>
      <c r="T7" s="14" t="n">
        <f aca="false">IF(S7="За",1,0)</f>
        <v>0</v>
      </c>
      <c r="U7" s="14" t="n">
        <f aca="false">IF(S7="Проти",1,0)</f>
        <v>1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51</v>
      </c>
      <c r="AF7" s="14" t="n">
        <f aca="false">IF(AE7="За",1,0)</f>
        <v>0</v>
      </c>
      <c r="AG7" s="14" t="n">
        <f aca="false">IF(AE7="Проти",1,0)</f>
        <v>1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51</v>
      </c>
      <c r="AN7" s="14" t="n">
        <f aca="false">IF(AM7="За",1,0)</f>
        <v>0</v>
      </c>
      <c r="AO7" s="14" t="n">
        <f aca="false">IF(AM7="Проти",1,0)</f>
        <v>1</v>
      </c>
      <c r="AP7" s="14" t="n">
        <f aca="false">IF(AM7="Утримався",1,0)</f>
        <v>0</v>
      </c>
      <c r="AQ7" s="8" t="s">
        <v>50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1</v>
      </c>
      <c r="AU7" s="8" t="s">
        <v>50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1</v>
      </c>
      <c r="AY7" s="11" t="s">
        <v>51</v>
      </c>
      <c r="AZ7" s="14" t="n">
        <f aca="false">IF(AY7="За",1,0)</f>
        <v>0</v>
      </c>
      <c r="BA7" s="14" t="n">
        <f aca="false">IF(AY7="Проти",1,0)</f>
        <v>1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0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51</v>
      </c>
      <c r="BH7" s="14" t="n">
        <f aca="false">IF(BG7="За",1,0)</f>
        <v>0</v>
      </c>
      <c r="BI7" s="14" t="n">
        <f aca="false">IF(BG7="Проти",1,0)</f>
        <v>1</v>
      </c>
      <c r="BJ7" s="14" t="n">
        <f aca="false">IF(BG7="Утримався",1,0)</f>
        <v>0</v>
      </c>
      <c r="BK7" s="8" t="s">
        <v>50</v>
      </c>
      <c r="BL7" s="14" t="n">
        <f aca="false">IF(BK7="За",1,0)</f>
        <v>0</v>
      </c>
      <c r="BM7" s="14" t="n">
        <f aca="false">IF(BK7="Проти",1,0)</f>
        <v>0</v>
      </c>
      <c r="BN7" s="14" t="n">
        <f aca="false">IF(BK7="Утримався",1,0)</f>
        <v>1</v>
      </c>
      <c r="BO7" s="8" t="s">
        <v>51</v>
      </c>
      <c r="BP7" s="14" t="n">
        <f aca="false">IF(BO7="За",1,0)</f>
        <v>0</v>
      </c>
      <c r="BQ7" s="14" t="n">
        <f aca="false">IF(BO7="Проти",1,0)</f>
        <v>1</v>
      </c>
      <c r="BR7" s="14" t="n">
        <f aca="false">IF(BO7="Утримався",1,0)</f>
        <v>0</v>
      </c>
      <c r="BS7" s="8" t="s">
        <v>50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1</v>
      </c>
      <c r="BW7" s="8" t="s">
        <v>51</v>
      </c>
      <c r="BX7" s="14" t="n">
        <f aca="false">IF(BW7="За",1,0)</f>
        <v>0</v>
      </c>
      <c r="BY7" s="14" t="n">
        <f aca="false">IF(BW7="Проти",1,0)</f>
        <v>1</v>
      </c>
      <c r="BZ7" s="14" t="n">
        <f aca="false">IF(BW7="Утримався",1,0)</f>
        <v>0</v>
      </c>
      <c r="CA7" s="8" t="s">
        <v>51</v>
      </c>
      <c r="CB7" s="14" t="n">
        <f aca="false">IF(CA7="За",1,0)</f>
        <v>0</v>
      </c>
      <c r="CC7" s="14" t="n">
        <f aca="false">IF(CA7="Проти",1,0)</f>
        <v>1</v>
      </c>
      <c r="CD7" s="14" t="n">
        <f aca="false">IF(CA7="Утримався",1,0)</f>
        <v>0</v>
      </c>
      <c r="CE7" s="8" t="s">
        <v>51</v>
      </c>
      <c r="CF7" s="14" t="n">
        <f aca="false">IF(CE7="За",1,0)</f>
        <v>0</v>
      </c>
      <c r="CG7" s="14" t="n">
        <f aca="false">IF(CE7="Проти",1,0)</f>
        <v>1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0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51</v>
      </c>
      <c r="CN7" s="14" t="n">
        <f aca="false">IF(CM7="За",1,0)</f>
        <v>0</v>
      </c>
      <c r="CO7" s="14" t="n">
        <f aca="false">IF(CM7="Проти",1,0)</f>
        <v>1</v>
      </c>
      <c r="CP7" s="14" t="n">
        <f aca="false">IF(CM7="Утримався",1,0)</f>
        <v>0</v>
      </c>
      <c r="CQ7" s="8" t="s">
        <v>51</v>
      </c>
      <c r="CR7" s="14" t="n">
        <f aca="false">IF(CQ7="За",1,0)</f>
        <v>0</v>
      </c>
      <c r="CS7" s="14" t="n">
        <f aca="false">IF(CQ7="Проти",1,0)</f>
        <v>1</v>
      </c>
      <c r="CT7" s="14" t="n">
        <f aca="false">IF(CQ7="Утримався",1,0)</f>
        <v>0</v>
      </c>
      <c r="CU7" s="8" t="s">
        <v>50</v>
      </c>
      <c r="CV7" s="14" t="n">
        <f aca="false">IF(CU7="За",1,0)</f>
        <v>0</v>
      </c>
      <c r="CW7" s="14" t="n">
        <f aca="false">IF(CU7="Проти",1,0)</f>
        <v>0</v>
      </c>
      <c r="CX7" s="14" t="n">
        <f aca="false">IF(CU7="Утримався",1,0)</f>
        <v>1</v>
      </c>
      <c r="CY7" s="8" t="s">
        <v>50</v>
      </c>
      <c r="CZ7" s="14" t="n">
        <f aca="false">IF(CY7="За",1,0)</f>
        <v>0</v>
      </c>
      <c r="DA7" s="14" t="n">
        <f aca="false">IF(CY7="Проти",1,0)</f>
        <v>0</v>
      </c>
      <c r="DB7" s="14" t="n">
        <f aca="false">IF(CY7="Утримався",1,0)</f>
        <v>1</v>
      </c>
      <c r="DC7" s="8" t="s">
        <v>50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1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51</v>
      </c>
      <c r="DL7" s="14" t="n">
        <f aca="false">IF(DK7="За",1,0)</f>
        <v>0</v>
      </c>
      <c r="DM7" s="14" t="n">
        <f aca="false">IF(DK7="Проти",1,0)</f>
        <v>1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51</v>
      </c>
      <c r="DT7" s="14" t="n">
        <f aca="false">IF(DS7="За",1,0)</f>
        <v>0</v>
      </c>
      <c r="DU7" s="14" t="n">
        <f aca="false">IF(DS7="Проти",1,0)</f>
        <v>1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50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1</v>
      </c>
      <c r="EE7" s="8" t="s">
        <v>51</v>
      </c>
      <c r="EF7" s="14" t="n">
        <f aca="false">IF(EE7="За",1,0)</f>
        <v>0</v>
      </c>
      <c r="EG7" s="14" t="n">
        <f aca="false">IF(EE7="Проти",1,0)</f>
        <v>1</v>
      </c>
      <c r="EH7" s="14" t="n">
        <f aca="false">IF(EE7="Утримався",1,0)</f>
        <v>0</v>
      </c>
      <c r="EI7" s="8" t="s">
        <v>50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1</v>
      </c>
      <c r="EM7" s="14" t="n">
        <f aca="false">SUM(D7,H7,L7,P7,T7,X7,AB7,AF7,AJ7,AN7,AR7,AV7,AZ7,BD7,BH7,BL7,BP7,BT7,BX7,CB7,CF7,CJ7,CN7,CR7,CV7,CZ7,DD7,DH7,DL7,DP7,DT7,DX7,EB7,EF7,EJ7)</f>
        <v>0</v>
      </c>
      <c r="EN7" s="14" t="n">
        <f aca="false">SUM(EK7,EG7,EC7,DY7,DU7,DQ7,DM7,DI7,DE7,DA7,CW7,CS7,CO7,CK7,CG7,CC7,BY7,BU7,BQ7,BM7,BI7,BE7,BA7,AW7,AS7,AO7,AK7,AG7,AC7,Y7,U7,Q7,M7,I7,E7)</f>
        <v>15</v>
      </c>
      <c r="EO7" s="14" t="n">
        <f aca="false">SUM(EL7,EH7,ED7,DZ7,DV7,DR7,DN7,DJ7,DF7,DB7,CX7,CT7,CP7,CL7,CH7,CD7,BZ7,BV7,BR7,BN7,BJ7,BF7,BB7,AX7,AT7,AP7,AL7,AH7,AD7,Z7,V7,R7,N7,J7,F7)</f>
        <v>10</v>
      </c>
      <c r="EP7" s="14" t="n">
        <f aca="false">SUM(EO7,EN7,EM7)</f>
        <v>25</v>
      </c>
      <c r="EQ7" s="14" t="str">
        <f aca="false">IF(EM7&gt;17,"Прийнято","Не прийнято")</f>
        <v>Не прийнято</v>
      </c>
    </row>
    <row r="8" customFormat="false" ht="79.5" hidden="false" customHeight="true" outlineLevel="0" collapsed="false">
      <c r="A8" s="8" t="n">
        <v>3</v>
      </c>
      <c r="B8" s="13" t="s">
        <v>52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0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0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25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25</v>
      </c>
      <c r="EQ8" s="14" t="str">
        <f aca="false">IF(EM8&gt;17,"Прийнято","Не прийнято")</f>
        <v>Прийнято</v>
      </c>
    </row>
    <row r="9" customFormat="false" ht="72.75" hidden="false" customHeight="true" outlineLevel="0" collapsed="false">
      <c r="A9" s="8" t="n">
        <v>4</v>
      </c>
      <c r="B9" s="13" t="s">
        <v>53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0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0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25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25</v>
      </c>
      <c r="EQ9" s="14" t="str">
        <f aca="false">IF(EM9&gt;17,"Прийнято","Не прийнято")</f>
        <v>Прийнято</v>
      </c>
    </row>
    <row r="10" customFormat="false" ht="92.25" hidden="false" customHeight="true" outlineLevel="0" collapsed="false">
      <c r="A10" s="8" t="n">
        <v>5</v>
      </c>
      <c r="B10" s="13" t="s">
        <v>54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0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0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0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0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25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25</v>
      </c>
      <c r="EQ10" s="14" t="str">
        <f aca="false">IF(EM10&gt;17,"Прийнято","Не прийнято")</f>
        <v>Прийнято</v>
      </c>
    </row>
    <row r="11" customFormat="false" ht="90.75" hidden="false" customHeight="true" outlineLevel="0" collapsed="false">
      <c r="A11" s="8" t="n">
        <v>6</v>
      </c>
      <c r="B11" s="13" t="s">
        <v>55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0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0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0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0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0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25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25</v>
      </c>
      <c r="EQ11" s="14" t="str">
        <f aca="false">IF(EM11&gt;17,"Прийнято","Не прийнято")</f>
        <v>Прийнято</v>
      </c>
    </row>
    <row r="12" customFormat="false" ht="114" hidden="false" customHeight="true" outlineLevel="0" collapsed="false">
      <c r="A12" s="8" t="n">
        <v>7</v>
      </c>
      <c r="B12" s="13" t="s">
        <v>56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0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0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0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0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0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25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25</v>
      </c>
      <c r="EQ12" s="14" t="str">
        <f aca="false">IF(EM12&gt;17,"Прийнято","Не прийнято")</f>
        <v>Прийнято</v>
      </c>
    </row>
    <row r="13" customFormat="false" ht="87.75" hidden="false" customHeight="true" outlineLevel="0" collapsed="false">
      <c r="A13" s="8" t="n">
        <v>8</v>
      </c>
      <c r="B13" s="13" t="s">
        <v>57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0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0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0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0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0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25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25</v>
      </c>
      <c r="EQ13" s="14" t="str">
        <f aca="false">IF(EM13&gt;17,"Прийнято","Не прийнято")</f>
        <v>Прийнято</v>
      </c>
    </row>
    <row r="14" customFormat="false" ht="89.25" hidden="false" customHeight="true" outlineLevel="0" collapsed="false">
      <c r="A14" s="8" t="n">
        <v>9</v>
      </c>
      <c r="B14" s="13" t="s">
        <v>58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0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0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0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0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0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25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25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59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60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33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33</v>
      </c>
      <c r="EQ15" s="14" t="str">
        <f aca="false">IF(EM15&gt;17,"Прийнято","Не прийнято")</f>
        <v>Прийнято</v>
      </c>
    </row>
    <row r="16" customFormat="false" ht="67.5" hidden="false" customHeight="true" outlineLevel="0" collapsed="false">
      <c r="A16" s="8" t="n">
        <v>10</v>
      </c>
      <c r="B16" s="13" t="s">
        <v>61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0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0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0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0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0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25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25</v>
      </c>
      <c r="EQ16" s="14" t="str">
        <f aca="false">IF(EM16&gt;17,"Прийнято","Не прийнято")</f>
        <v>Прийнято</v>
      </c>
    </row>
    <row r="17" customFormat="false" ht="85.5" hidden="false" customHeight="true" outlineLevel="0" collapsed="false">
      <c r="A17" s="8" t="n">
        <v>11</v>
      </c>
      <c r="B17" s="13" t="s">
        <v>62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0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0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0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0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0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25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25</v>
      </c>
      <c r="EQ17" s="14" t="str">
        <f aca="false">IF(EM17&gt;17,"Прийнято","Не прийнято")</f>
        <v>Прийнято</v>
      </c>
    </row>
    <row r="18" customFormat="false" ht="85.05" hidden="false" customHeight="false" outlineLevel="0" collapsed="false">
      <c r="A18" s="8" t="n">
        <v>12</v>
      </c>
      <c r="B18" s="13" t="s">
        <v>63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0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0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0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0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0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25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25</v>
      </c>
      <c r="EQ18" s="14" t="str">
        <f aca="false">IF(EM18&gt;17,"Прийнято","Не прийнято")</f>
        <v>Прийнято</v>
      </c>
    </row>
    <row r="19" customFormat="false" ht="73.5" hidden="false" customHeight="true" outlineLevel="0" collapsed="false">
      <c r="A19" s="8" t="n">
        <v>13</v>
      </c>
      <c r="B19" s="13" t="s">
        <v>64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0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0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0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0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0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0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25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25</v>
      </c>
      <c r="EQ19" s="14" t="str">
        <f aca="false">IF(EM19&gt;17,"Прийнято","Не прийнято")</f>
        <v>Прийнято</v>
      </c>
    </row>
    <row r="20" customFormat="false" ht="87" hidden="false" customHeight="true" outlineLevel="0" collapsed="false">
      <c r="A20" s="8" t="n">
        <v>14</v>
      </c>
      <c r="B20" s="13" t="s">
        <v>65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0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0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0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0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0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0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25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25</v>
      </c>
      <c r="EQ20" s="14" t="str">
        <f aca="false">IF(EM20&gt;17,"Прийнято","Не прийнято")</f>
        <v>Прийнято</v>
      </c>
    </row>
    <row r="21" customFormat="false" ht="98.25" hidden="false" customHeight="true" outlineLevel="0" collapsed="false">
      <c r="A21" s="8" t="n">
        <v>15</v>
      </c>
      <c r="B21" s="13" t="s">
        <v>66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0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0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0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0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0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0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25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25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60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0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33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33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60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0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33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33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60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0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33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33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60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0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33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33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60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0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33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33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60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0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33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33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60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0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33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33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60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0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33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33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60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0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33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33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60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33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33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60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33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33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60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33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33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60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33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33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60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33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33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60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48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33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33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60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48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33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33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60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48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48</v>
      </c>
      <c r="DP38" s="14" t="n">
        <f aca="false">IF(DO38="За",1,0)</f>
        <v>0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33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33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60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48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48</v>
      </c>
      <c r="DP39" s="14" t="n">
        <f aca="false">IF(DO39="За",1,0)</f>
        <v>0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33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33</v>
      </c>
      <c r="EQ39" s="14" t="str">
        <f aca="false">IF(EM39&gt;17,"Прийнято","Не прийнято")</f>
        <v>Прийнято</v>
      </c>
    </row>
    <row r="40" customFormat="false" ht="58.5" hidden="false" customHeight="true" outlineLevel="0" collapsed="false">
      <c r="A40" s="8" t="n">
        <v>16</v>
      </c>
      <c r="B40" s="13" t="s">
        <v>67</v>
      </c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0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0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48</v>
      </c>
      <c r="X40" s="14" t="n">
        <f aca="false">IF(W40="За",1,0)</f>
        <v>0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0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48</v>
      </c>
      <c r="BD40" s="14" t="n">
        <f aca="false">IF(BC40="За",1,0)</f>
        <v>0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0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48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48</v>
      </c>
      <c r="DP40" s="14" t="n">
        <f aca="false">IF(DO40="За",1,0)</f>
        <v>0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0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25</v>
      </c>
      <c r="EQ40" s="14" t="str">
        <f aca="false">IF(EM40&gt;17,"Прийнято","Не прийнято")</f>
        <v>Прийнято</v>
      </c>
    </row>
    <row r="41" customFormat="false" ht="66.75" hidden="false" customHeight="true" outlineLevel="0" collapsed="false">
      <c r="A41" s="8" t="n">
        <v>17</v>
      </c>
      <c r="B41" s="13" t="s">
        <v>68</v>
      </c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0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48</v>
      </c>
      <c r="X41" s="14" t="n">
        <f aca="false">IF(W41="За",1,0)</f>
        <v>0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0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48</v>
      </c>
      <c r="BD41" s="14" t="n">
        <f aca="false">IF(BC41="За",1,0)</f>
        <v>0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0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48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48</v>
      </c>
      <c r="DP41" s="14" t="n">
        <f aca="false">IF(DO41="За",1,0)</f>
        <v>0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0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25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25</v>
      </c>
      <c r="EQ41" s="14" t="str">
        <f aca="false">IF(EM41&gt;17,"Прийнято","Не прийнято")</f>
        <v>Прийнято</v>
      </c>
    </row>
    <row r="42" customFormat="false" ht="66.75" hidden="false" customHeight="true" outlineLevel="0" collapsed="false">
      <c r="A42" s="8" t="n">
        <v>18</v>
      </c>
      <c r="B42" s="13" t="s">
        <v>69</v>
      </c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0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0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0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48</v>
      </c>
      <c r="BD42" s="14" t="n">
        <f aca="false">IF(BC42="За",1,0)</f>
        <v>0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0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48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48</v>
      </c>
      <c r="DP42" s="14" t="n">
        <f aca="false">IF(DO42="За",1,0)</f>
        <v>0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0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25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25</v>
      </c>
      <c r="EQ42" s="14" t="str">
        <f aca="false">IF(EM42&gt;17,"Прийнято","Не прийнято")</f>
        <v>Прийнято</v>
      </c>
    </row>
    <row r="43" customFormat="false" ht="93.75" hidden="false" customHeight="true" outlineLevel="0" collapsed="false">
      <c r="A43" s="8" t="n">
        <v>19</v>
      </c>
      <c r="B43" s="13" t="s">
        <v>70</v>
      </c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0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48</v>
      </c>
      <c r="X43" s="14" t="n">
        <f aca="false">IF(W43="За",1,0)</f>
        <v>0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0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48</v>
      </c>
      <c r="BD43" s="14" t="n">
        <f aca="false">IF(BC43="За",1,0)</f>
        <v>0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0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48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48</v>
      </c>
      <c r="DP43" s="14" t="n">
        <f aca="false">IF(DO43="За",1,0)</f>
        <v>0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0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25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25</v>
      </c>
      <c r="EQ43" s="14" t="str">
        <f aca="false">IF(EM43&gt;17,"Прийнято","Не прийнято")</f>
        <v>Прийнято</v>
      </c>
    </row>
    <row r="44" customFormat="false" ht="63.75" hidden="false" customHeight="true" outlineLevel="0" collapsed="false">
      <c r="A44" s="8" t="n">
        <v>20</v>
      </c>
      <c r="B44" s="13" t="s">
        <v>71</v>
      </c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48</v>
      </c>
      <c r="L44" s="14" t="n">
        <f aca="false">IF(K44="За",1,0)</f>
        <v>0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0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0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48</v>
      </c>
      <c r="BD44" s="14" t="n">
        <f aca="false">IF(BC44="За",1,0)</f>
        <v>0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0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48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48</v>
      </c>
      <c r="DP44" s="14" t="n">
        <f aca="false">IF(DO44="За",1,0)</f>
        <v>0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0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25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25</v>
      </c>
      <c r="EQ44" s="14" t="str">
        <f aca="false">IF(EM44&gt;17,"Прийнято","Не прийнято")</f>
        <v>Прийнято</v>
      </c>
    </row>
    <row r="45" customFormat="false" ht="52.5" hidden="false" customHeight="true" outlineLevel="0" collapsed="false">
      <c r="A45" s="8" t="n">
        <v>21</v>
      </c>
      <c r="B45" s="13" t="s">
        <v>72</v>
      </c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0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0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0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0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48</v>
      </c>
      <c r="BD45" s="14" t="n">
        <f aca="false">IF(BC45="За",1,0)</f>
        <v>0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0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48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48</v>
      </c>
      <c r="DP45" s="14" t="n">
        <f aca="false">IF(DO45="За",1,0)</f>
        <v>0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25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25</v>
      </c>
      <c r="EQ45" s="14" t="str">
        <f aca="false">IF(EM45&gt;17,"Прийнято","Не прийнято")</f>
        <v>Прийнято</v>
      </c>
    </row>
    <row r="46" customFormat="false" ht="45" hidden="false" customHeight="true" outlineLevel="0" collapsed="false">
      <c r="A46" s="8" t="n">
        <v>22</v>
      </c>
      <c r="B46" s="18" t="s">
        <v>73</v>
      </c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50</v>
      </c>
      <c r="H46" s="14" t="n">
        <f aca="false">IF(G46="За",1,0)</f>
        <v>0</v>
      </c>
      <c r="I46" s="14" t="n">
        <f aca="false">IF(G46="Проти",1,0)</f>
        <v>0</v>
      </c>
      <c r="J46" s="14" t="n">
        <f aca="false">IF(G46="Утримався",1,0)</f>
        <v>1</v>
      </c>
      <c r="K46" s="8" t="s">
        <v>48</v>
      </c>
      <c r="L46" s="14" t="n">
        <f aca="false">IF(K46="За",1,0)</f>
        <v>0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0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48</v>
      </c>
      <c r="X46" s="14" t="n">
        <f aca="false">IF(W46="За",1,0)</f>
        <v>0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0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0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51</v>
      </c>
      <c r="AR46" s="14" t="n">
        <f aca="false">IF(AQ46="За",1,0)</f>
        <v>0</v>
      </c>
      <c r="AS46" s="14" t="n">
        <f aca="false">IF(AQ46="Проти",1,0)</f>
        <v>1</v>
      </c>
      <c r="AT46" s="14" t="n">
        <f aca="false">IF(AQ46="Утримався",1,0)</f>
        <v>0</v>
      </c>
      <c r="AU46" s="8" t="s">
        <v>50</v>
      </c>
      <c r="AV46" s="14" t="n">
        <f aca="false">IF(AU46="За",1,0)</f>
        <v>0</v>
      </c>
      <c r="AW46" s="14" t="n">
        <f aca="false">IF(AU46="Проти",1,0)</f>
        <v>0</v>
      </c>
      <c r="AX46" s="14" t="n">
        <f aca="false">IF(AU46="Утримався",1,0)</f>
        <v>1</v>
      </c>
      <c r="AY46" s="11" t="s">
        <v>51</v>
      </c>
      <c r="AZ46" s="14" t="n">
        <f aca="false">IF(AY46="За",1,0)</f>
        <v>0</v>
      </c>
      <c r="BA46" s="14" t="n">
        <f aca="false">IF(AY46="Проти",1,0)</f>
        <v>1</v>
      </c>
      <c r="BB46" s="14" t="n">
        <f aca="false">IF(AY46="Утримався",1,0)</f>
        <v>0</v>
      </c>
      <c r="BC46" s="8" t="s">
        <v>48</v>
      </c>
      <c r="BD46" s="14" t="n">
        <f aca="false">IF(BC46="За",1,0)</f>
        <v>0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50</v>
      </c>
      <c r="BH46" s="14" t="n">
        <f aca="false">IF(BG46="За",1,0)</f>
        <v>0</v>
      </c>
      <c r="BI46" s="14" t="n">
        <f aca="false">IF(BG46="Проти",1,0)</f>
        <v>0</v>
      </c>
      <c r="BJ46" s="14" t="n">
        <f aca="false">IF(BG46="Утримався",1,0)</f>
        <v>1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50</v>
      </c>
      <c r="BX46" s="14" t="n">
        <f aca="false">IF(BW46="За",1,0)</f>
        <v>0</v>
      </c>
      <c r="BY46" s="14" t="n">
        <f aca="false">IF(BW46="Проти",1,0)</f>
        <v>0</v>
      </c>
      <c r="BZ46" s="14" t="n">
        <f aca="false">IF(BW46="Утримався",1,0)</f>
        <v>1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48</v>
      </c>
      <c r="CJ46" s="14" t="n">
        <f aca="false">IF(CI46="За",1,0)</f>
        <v>0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51</v>
      </c>
      <c r="DD46" s="14" t="n">
        <f aca="false">IF(DC46="За",1,0)</f>
        <v>0</v>
      </c>
      <c r="DE46" s="14" t="n">
        <f aca="false">IF(DC46="Проти",1,0)</f>
        <v>1</v>
      </c>
      <c r="DF46" s="14" t="n">
        <f aca="false">IF(DC46="Утримався",1,0)</f>
        <v>0</v>
      </c>
      <c r="DG46" s="8" t="s">
        <v>48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51</v>
      </c>
      <c r="DL46" s="14" t="n">
        <f aca="false">IF(DK46="За",1,0)</f>
        <v>0</v>
      </c>
      <c r="DM46" s="14" t="n">
        <f aca="false">IF(DK46="Проти",1,0)</f>
        <v>1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0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0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51</v>
      </c>
      <c r="EJ46" s="14" t="n">
        <f aca="false">IF(EI46="За",1,0)</f>
        <v>0</v>
      </c>
      <c r="EK46" s="14" t="n">
        <f aca="false">IF(EI46="Проти",1,0)</f>
        <v>1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16</v>
      </c>
      <c r="EN46" s="14" t="n">
        <f aca="false">SUM(EK46,EG46,EC46,DY46,DU46,DQ46,DM46,DI46,DE46,DA46,CW46,CS46,CO46,CK46,CG46,CC46,BY46,BU46,BQ46,BM46,BI46,BE46,BA46,AW46,AS46,AO46,AK46,AG46,AC46,Y46,U46,Q46,M46,I46,E46)</f>
        <v>5</v>
      </c>
      <c r="EO46" s="14" t="n">
        <f aca="false">SUM(EL46,EH46,ED46,DZ46,DV46,DR46,DN46,DJ46,DF46,DB46,CX46,CT46,CP46,CL46,CH46,CD46,BZ46,BV46,BR46,BN46,BJ46,BF46,BB46,AX46,AT46,AP46,AL46,AH46,AD46,Z46,V46,R46,N46,J46,F46)</f>
        <v>4</v>
      </c>
      <c r="EP46" s="14" t="n">
        <f aca="false">SUM(EO46,EN46,EM46)</f>
        <v>25</v>
      </c>
      <c r="EQ46" s="14" t="str">
        <f aca="false">IF(EM46&gt;17,"Прийнято","Не прийнято")</f>
        <v>Не 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2019-08-30T14:55:09Z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