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<sst xmlns="http://schemas.openxmlformats.org/spreadsheetml/2006/main" count="730" uniqueCount="69">
  <si>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</si>
  <si>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3 сесії Покровської міської ради Нікопольського району Дніпропетровської області </t>
  </si>
  <si>
    <t xml:space="preserve">29 січня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</si>
  <si>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</si>
  <si>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</si>
  <si>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</si>
  <si>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</si>
  <si>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</si>
  <si>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</si>
  <si>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</si>
  <si>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</si>
  <si>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</si>
  <si>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</si>
  <si>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</si>
  <si>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</si>
  <si>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</si>
  <si>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</si>
  <si>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</si>
  <si>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</si>
  <si>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</si>
  <si>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</si>
  <si>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</si>
  <si>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</si>
  <si>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</si>
  <si>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</si>
  <si>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</si>
  <si>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</si>
  <si>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</si>
  <si>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</si>
  <si>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</si>
  <si>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</si>
  <si>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</si>
  <si>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</si>
  <si>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А.В.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</si>
  <si>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</si>
  <si>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</si>
  <si>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</si>
  <si>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</si>
  <si>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</si>
  <si>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</si>
  <si>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</si>
  <si>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</si>
  <si>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</si>
  <si>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</si>
  <si>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</si>
  <si>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</si>
  <si>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затвердження заступника міського голови з виконавчої роботи Солянко В.А.
</t>
  </si>
  <si>
    <t xml:space="preserve">за</t>
  </si>
  <si>
    <t xml:space="preserve">відсутній</t>
  </si>
  <si>
    <t xml:space="preserve">утримався</t>
  </si>
  <si>
    <t xml:space="preserve">Про затвердження заступника міського голови з виконавчої роботи Цупрову Г.А.</t>
  </si>
  <si>
    <t xml:space="preserve">Про внесення змін до рішення І пленарного засідання 2 сесії міської ради 8 скликання від 17.12.2020 №2 «Про бюджет Покровської міської територіальної громади на 2021 рік».</t>
  </si>
  <si>
    <t xml:space="preserve">Про затвердження Програми енергоефективності для ОСББ у м.Покров на 2021-2023 роки у новій редакції</t>
  </si>
  <si>
    <t xml:space="preserve">Про визнання права власності на об’єкт нерухомого майна за Покровською міською територіальною громадою Нікопольського району Дніпропетровської області</t>
  </si>
  <si>
    <t xml:space="preserve">Про внесення змін до рішення 37 сесії міської ради 7 скликання від 28.09.2018 №3 «Про впорядкування питання технічного обслуговування та ремонту внутрішньобудинкових газових мереж багатоквартирних житлових будинків та мереж газопостачання об’єктів нерухомого комунального майна в м.Покров Дніпропетровської області»</t>
  </si>
  <si>
    <t xml:space="preserve">Про включення до Переліку другого типу об'єктів комунальної власності — нежитлового  приміщення по вул. Героїв України, 13</t>
  </si>
  <si>
    <t xml:space="preserve">Про внесення змін до рішення 12 сесії міської ради 7 скликання від 29.09.2016 №11 «Про Порядок виявлення, взяття на облік, збереження і використання безхазяйного майна та відумерлої спадщини на території Покровської міської ради»</t>
  </si>
  <si>
    <t xml:space="preserve">Про клопотання фізичної особи-підприємця Решотки Сергія Павловича щодо викупу земельної ділянки по вул. Партизанська, 1/3 у м. Покров Дніпропетровської області</t>
  </si>
  <si>
    <t xml:space="preserve">Про заяви громадян щодо передачі у власність та користування земельних ділянок</t>
  </si>
  <si>
    <t xml:space="preserve">не голосував</t>
  </si>
  <si>
    <t xml:space="preserve">Про розірвання Договору суперфіцію на користування земельною ділянкою для проведення будівництва об'єкту “Будівництво малого групового будинку по вул. Центральна, 3 у м. Покров Дніпропетровської області”</t>
  </si>
  <si>
    <t xml:space="preserve">Про затвердження Комплексної програми «Поліпшення екологічної ситуації на території Покровської міської територіальної громади  на 2021-2025 роки»</t>
  </si>
  <si>
    <t xml:space="preserve">Про надання дозволу управлінню житлово-комунального господарства та будівництва виконавчого комітету Покровської міської ради на списання основних засобів</t>
  </si>
  <si>
    <t xml:space="preserve">Про затвердження Передавального акта Шолоховської сільської ради</t>
  </si>
  <si>
    <r>
      <rPr>
        <sz val="12"/>
        <color rgb="FF000000"/>
        <rFont val="Liberation Sans Narrow;Arial"/>
        <family val="2"/>
        <charset val="128"/>
      </rPr>
      <t xml:space="preserve">
</t>
    </r>
    <r>
      <rPr>
        <sz val="12"/>
        <color rgb="FF000000"/>
        <rFont val="Liberation Sans Narrow"/>
        <family val="2"/>
        <charset val="128"/>
      </rPr>
      <t xml:space="preserve">Про затвердження Програми інформатизації та електронного урядування Покровської міської територіальної громади на 2021-2023 роки
</t>
    </r>
  </si>
  <si>
    <t xml:space="preserve">Про внесення змін до міської Програми «Здоров’я Покровчан на період  до 2023 року», затвердженої рішенням 2 сесії міської ради 8 скликання від 17.12.2020 року № 14</t>
  </si>
  <si>
    <t xml:space="preserve">Про затвердження Комплексної Програми забезпечення громадського порядку та безпеки на території Покровської міської територіальної громади  на період до 2023 року</t>
  </si>
  <si>
    <t xml:space="preserve">Про затвердження Порядку надання матеріальної грошової допомоги мешканцям Покровської міської територіальної громади</t>
  </si>
  <si>
    <t xml:space="preserve">Про внесення змін до персонального складу постійних комісій Покровської міської ради Нікопольського району Дніпропетровської області 8 скликання, затвердженого рішенням 1 сесії міської ради 8 скликання від 23.11.2020 № 4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</si>
</sst>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Liberation Sans Narrow"/>
      <family val="2"/>
      <charset val="128"/>
    </font>
    <font>
      <sz val="12"/>
      <color rgb="FF000000"/>
      <name val="Liberation Sans Narrow"/>
      <family val="2"/>
      <charset val="204"/>
    </font>
    <font>
      <sz val="12"/>
      <color rgb="FF000000"/>
      <name val="Liberation Sans Narrow;Arial"/>
      <family val="2"/>
      <charset val="128"/>
    </font>
    <font>
      <sz val="12"/>
      <color rgb="FF000000"/>
      <name val="Liberation Sans Narrow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33"/>
  <sheetViews>
    <sheetView showFormulas="false" showGridLines="true" showRowColHeaders="true" showZeros="true" rightToLeft="false" tabSelected="true" showOutlineSymbols="true" defaultGridColor="true" view="normal" topLeftCell="CE8" colorId="64" zoomScale="75" zoomScaleNormal="75" zoomScalePageLayoutView="100" workbookViewId="0">
      <selection pane="topLeft" activeCell="ET32" activeCellId="0" sqref="ET32"/>
    </sheetView>
  </sheetViews>
  <sheetFormatPr defaultColWidth="8.976562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8.48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47</v>
      </c>
      <c r="L6" s="15" t="n">
        <f aca="false">IF(K6="За",1,0)</f>
        <v>1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48</v>
      </c>
      <c r="AJ6" s="15" t="n">
        <f aca="false">IF(AI6="За",1,0)</f>
        <v>0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48</v>
      </c>
      <c r="BP6" s="15" t="n">
        <f aca="false">IF(BO6="За",1,0)</f>
        <v>0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48</v>
      </c>
      <c r="BX6" s="15" t="n">
        <f aca="false">IF(BW6="За",1,0)</f>
        <v>0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48</v>
      </c>
      <c r="CF6" s="15" t="n">
        <f aca="false">IF(CE6="За",1,0)</f>
        <v>0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49</v>
      </c>
      <c r="CR6" s="15" t="n">
        <f aca="false">IF(CQ6="За",1,0)</f>
        <v>0</v>
      </c>
      <c r="CS6" s="15" t="n">
        <f aca="false">IF(CQ6="Проти",1,0)</f>
        <v>0</v>
      </c>
      <c r="CT6" s="15" t="n">
        <f aca="false">IF(CQ6="Утримався",1,0)</f>
        <v>1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48</v>
      </c>
      <c r="DX6" s="15" t="n">
        <f aca="false">IF(DW6="За",1,0)</f>
        <v>0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27</v>
      </c>
      <c r="EN6" s="17" t="n">
        <f aca="false">COUNTIF(C6:EI6,"проти")</f>
        <v>0</v>
      </c>
      <c r="EO6" s="17" t="n">
        <f aca="false">COUNTIF(C6:EI6, "Утримався")</f>
        <v>1</v>
      </c>
      <c r="EP6" s="17" t="n">
        <f aca="false">SUM(EO6,EN6,EM6)</f>
        <v>28</v>
      </c>
      <c r="EQ6" s="17" t="str">
        <f aca="false">IF(EM6&gt;17,"Прийнято","Не прийнято")</f>
        <v>Прийнято</v>
      </c>
    </row>
    <row r="7" customFormat="false" ht="52.7" hidden="false" customHeight="true" outlineLevel="0" collapsed="false">
      <c r="A7" s="8" t="n">
        <v>2</v>
      </c>
      <c r="B7" s="18" t="s">
        <v>50</v>
      </c>
      <c r="C7" s="8" t="s">
        <v>47</v>
      </c>
      <c r="D7" s="15"/>
      <c r="E7" s="15"/>
      <c r="F7" s="15"/>
      <c r="G7" s="8" t="s">
        <v>47</v>
      </c>
      <c r="H7" s="15"/>
      <c r="I7" s="15"/>
      <c r="J7" s="15"/>
      <c r="K7" s="8" t="s">
        <v>47</v>
      </c>
      <c r="L7" s="15"/>
      <c r="M7" s="15"/>
      <c r="N7" s="15"/>
      <c r="O7" s="8" t="s">
        <v>47</v>
      </c>
      <c r="P7" s="15"/>
      <c r="Q7" s="15"/>
      <c r="R7" s="15"/>
      <c r="S7" s="8" t="s">
        <v>47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48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48</v>
      </c>
      <c r="BP7" s="15"/>
      <c r="BQ7" s="15"/>
      <c r="BR7" s="15"/>
      <c r="BS7" s="8" t="s">
        <v>48</v>
      </c>
      <c r="BT7" s="15"/>
      <c r="BU7" s="15"/>
      <c r="BV7" s="15"/>
      <c r="BW7" s="8" t="s">
        <v>48</v>
      </c>
      <c r="BX7" s="15"/>
      <c r="BY7" s="15"/>
      <c r="BZ7" s="15"/>
      <c r="CA7" s="16" t="s">
        <v>47</v>
      </c>
      <c r="CB7" s="15"/>
      <c r="CC7" s="15"/>
      <c r="CD7" s="15"/>
      <c r="CE7" s="8" t="s">
        <v>48</v>
      </c>
      <c r="CF7" s="15"/>
      <c r="CG7" s="15"/>
      <c r="CH7" s="15"/>
      <c r="CI7" s="8" t="s">
        <v>49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47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49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48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26</v>
      </c>
      <c r="EN7" s="17" t="n">
        <f aca="false">COUNTIF(C7:EI7,"проти")</f>
        <v>0</v>
      </c>
      <c r="EO7" s="17" t="n">
        <f aca="false">COUNTIF(C7:EI7, "Утримався")</f>
        <v>2</v>
      </c>
      <c r="EP7" s="17" t="n">
        <f aca="false">SUM(EO7,EN7,EM7)</f>
        <v>28</v>
      </c>
      <c r="EQ7" s="17" t="str">
        <f aca="false">IF(EM7&gt;17,"Прийнято","Не прийнято")</f>
        <v>Прийнято</v>
      </c>
    </row>
    <row r="8" customFormat="false" ht="59.7" hidden="false" customHeight="true" outlineLevel="0" collapsed="false">
      <c r="A8" s="8" t="n">
        <v>3</v>
      </c>
      <c r="B8" s="14" t="s">
        <v>51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47</v>
      </c>
      <c r="H8" s="15" t="n">
        <f aca="false">IF(G8="За",1,0)</f>
        <v>1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47</v>
      </c>
      <c r="L8" s="15" t="n">
        <f aca="false">IF(K8="За",1,0)</f>
        <v>1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47</v>
      </c>
      <c r="T8" s="15" t="n">
        <f aca="false">IF(S8="За",1,0)</f>
        <v>1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47</v>
      </c>
      <c r="X8" s="15" t="n">
        <f aca="false">IF(W8="За",1,0)</f>
        <v>1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48</v>
      </c>
      <c r="AJ8" s="15" t="n">
        <f aca="false">IF(AI8="За",1,0)</f>
        <v>0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16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48</v>
      </c>
      <c r="BP8" s="15" t="n">
        <f aca="false">IF(BO8="За",1,0)</f>
        <v>0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48</v>
      </c>
      <c r="BX8" s="15" t="n">
        <f aca="false">IF(BW8="За",1,0)</f>
        <v>0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48</v>
      </c>
      <c r="CF8" s="15" t="n">
        <f aca="false">IF(CE8="За",1,0)</f>
        <v>0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47</v>
      </c>
      <c r="CV8" s="15" t="n">
        <f aca="false">IF(CU8="За",1,0)</f>
        <v>1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47</v>
      </c>
      <c r="DT8" s="15" t="n">
        <f aca="false">IF(DS8="За",1,0)</f>
        <v>1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48</v>
      </c>
      <c r="DX8" s="15" t="n">
        <f aca="false">IF(DW8="За",1,0)</f>
        <v>0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28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28</v>
      </c>
      <c r="EQ8" s="17" t="str">
        <f aca="false">IF(EM8&gt;17,"Прийнято","Не прийнято")</f>
        <v>Прийнято</v>
      </c>
    </row>
    <row r="9" customFormat="false" ht="58.7" hidden="false" customHeight="true" outlineLevel="0" collapsed="false">
      <c r="A9" s="8" t="n">
        <v>4</v>
      </c>
      <c r="B9" s="19" t="s">
        <v>52</v>
      </c>
      <c r="C9" s="8" t="s">
        <v>47</v>
      </c>
      <c r="D9" s="15" t="n">
        <f aca="false">IF(C9="За",1,0)</f>
        <v>1</v>
      </c>
      <c r="E9" s="15" t="n">
        <f aca="false">IF(C9="Проти",1,0)</f>
        <v>0</v>
      </c>
      <c r="F9" s="15" t="n">
        <f aca="false">IF(C9="Утримався",1,0)</f>
        <v>0</v>
      </c>
      <c r="G9" s="8" t="s">
        <v>47</v>
      </c>
      <c r="H9" s="15" t="n">
        <f aca="false">IF(G9="За",1,0)</f>
        <v>1</v>
      </c>
      <c r="I9" s="15" t="n">
        <f aca="false">IF(G9="Проти",1,0)</f>
        <v>0</v>
      </c>
      <c r="J9" s="15" t="n">
        <f aca="false">IF(G9="Утримався",1,0)</f>
        <v>0</v>
      </c>
      <c r="K9" s="8" t="s">
        <v>47</v>
      </c>
      <c r="L9" s="15" t="n">
        <f aca="false">IF(K9="За",1,0)</f>
        <v>1</v>
      </c>
      <c r="M9" s="15" t="n">
        <f aca="false">IF(K9="Проти",1,0)</f>
        <v>0</v>
      </c>
      <c r="N9" s="15" t="n">
        <f aca="false">IF(K9="Утримався",1,0)</f>
        <v>0</v>
      </c>
      <c r="O9" s="8" t="s">
        <v>47</v>
      </c>
      <c r="P9" s="15" t="n">
        <f aca="false">IF(O9="За",1,0)</f>
        <v>1</v>
      </c>
      <c r="Q9" s="15" t="n">
        <f aca="false">IF(O9="Проти",1,0)</f>
        <v>0</v>
      </c>
      <c r="R9" s="15" t="n">
        <f aca="false">IF(O9="Утримався",1,0)</f>
        <v>0</v>
      </c>
      <c r="S9" s="8" t="s">
        <v>47</v>
      </c>
      <c r="T9" s="15" t="n">
        <f aca="false">IF(S9="За",1,0)</f>
        <v>1</v>
      </c>
      <c r="U9" s="15" t="n">
        <f aca="false">IF(S9="Проти",1,0)</f>
        <v>0</v>
      </c>
      <c r="V9" s="15" t="n">
        <f aca="false">IF(S9="Утримався",1,0)</f>
        <v>0</v>
      </c>
      <c r="W9" s="8" t="s">
        <v>47</v>
      </c>
      <c r="X9" s="15" t="n">
        <f aca="false">IF(W9="За",1,0)</f>
        <v>1</v>
      </c>
      <c r="Y9" s="15" t="n">
        <f aca="false">IF(W9="Проти",1,0)</f>
        <v>0</v>
      </c>
      <c r="Z9" s="15" t="n">
        <f aca="false">IF(W9="Утримався",1,0)</f>
        <v>0</v>
      </c>
      <c r="AA9" s="8" t="s">
        <v>47</v>
      </c>
      <c r="AB9" s="15" t="n">
        <f aca="false">IF(AA9="За",1,0)</f>
        <v>1</v>
      </c>
      <c r="AC9" s="15" t="n">
        <f aca="false">IF(AA9="Проти",1,0)</f>
        <v>0</v>
      </c>
      <c r="AD9" s="15" t="n">
        <f aca="false">IF(AA9="Утримався",1,0)</f>
        <v>0</v>
      </c>
      <c r="AE9" s="8" t="s">
        <v>47</v>
      </c>
      <c r="AF9" s="15" t="n">
        <f aca="false">IF(AE9="За",1,0)</f>
        <v>1</v>
      </c>
      <c r="AG9" s="15" t="n">
        <f aca="false">IF(AE9="Проти",1,0)</f>
        <v>0</v>
      </c>
      <c r="AH9" s="15" t="n">
        <f aca="false">IF(AE9="Утримався",1,0)</f>
        <v>0</v>
      </c>
      <c r="AI9" s="8" t="s">
        <v>48</v>
      </c>
      <c r="AJ9" s="15" t="n">
        <f aca="false">IF(AI9="За",1,0)</f>
        <v>0</v>
      </c>
      <c r="AK9" s="15" t="n">
        <f aca="false">IF(AI9="Проти",1,0)</f>
        <v>0</v>
      </c>
      <c r="AL9" s="15" t="n">
        <f aca="false">IF(AI9="Утримався",1,0)</f>
        <v>0</v>
      </c>
      <c r="AM9" s="8" t="s">
        <v>47</v>
      </c>
      <c r="AN9" s="15" t="n">
        <f aca="false">IF(AM9="За",1,0)</f>
        <v>1</v>
      </c>
      <c r="AO9" s="15" t="n">
        <f aca="false">IF(AM9="Проти",1,0)</f>
        <v>0</v>
      </c>
      <c r="AP9" s="15" t="n">
        <f aca="false">IF(AM9="Утримався",1,0)</f>
        <v>0</v>
      </c>
      <c r="AQ9" s="8" t="s">
        <v>47</v>
      </c>
      <c r="AR9" s="15" t="n">
        <f aca="false">IF(AQ9="За",1,0)</f>
        <v>1</v>
      </c>
      <c r="AS9" s="15" t="n">
        <f aca="false">IF(AQ9="Проти",1,0)</f>
        <v>0</v>
      </c>
      <c r="AT9" s="15" t="n">
        <f aca="false">IF(AQ9="Утримався",1,0)</f>
        <v>0</v>
      </c>
      <c r="AU9" s="8" t="s">
        <v>47</v>
      </c>
      <c r="AV9" s="15" t="n">
        <f aca="false">IF(AU9="За",1,0)</f>
        <v>1</v>
      </c>
      <c r="AW9" s="15" t="n">
        <f aca="false">IF(AU9="Проти",1,0)</f>
        <v>0</v>
      </c>
      <c r="AX9" s="15" t="n">
        <f aca="false">IF(AU9="Утримався",1,0)</f>
        <v>0</v>
      </c>
      <c r="AY9" s="16" t="s">
        <v>47</v>
      </c>
      <c r="AZ9" s="15" t="n">
        <f aca="false">IF(AY9="За",1,0)</f>
        <v>1</v>
      </c>
      <c r="BA9" s="15" t="n">
        <f aca="false">IF(AY9="Проти",1,0)</f>
        <v>0</v>
      </c>
      <c r="BB9" s="15" t="n">
        <f aca="false">IF(AY9="Утримався",1,0)</f>
        <v>0</v>
      </c>
      <c r="BC9" s="8" t="s">
        <v>47</v>
      </c>
      <c r="BD9" s="15" t="n">
        <f aca="false">IF(BC9="За",1,0)</f>
        <v>1</v>
      </c>
      <c r="BE9" s="15" t="n">
        <f aca="false">IF(BC9="Проти",1,0)</f>
        <v>0</v>
      </c>
      <c r="BF9" s="15" t="n">
        <f aca="false">IF(BC9="Утримався",1,0)</f>
        <v>0</v>
      </c>
      <c r="BG9" s="8" t="s">
        <v>47</v>
      </c>
      <c r="BH9" s="15" t="n">
        <f aca="false">IF(BG9="За",1,0)</f>
        <v>1</v>
      </c>
      <c r="BI9" s="15" t="n">
        <f aca="false">IF(BG9="Проти",1,0)</f>
        <v>0</v>
      </c>
      <c r="BJ9" s="15" t="n">
        <f aca="false">IF(BG9="Утримався",1,0)</f>
        <v>0</v>
      </c>
      <c r="BK9" s="8" t="s">
        <v>47</v>
      </c>
      <c r="BL9" s="15" t="n">
        <f aca="false">IF(BK9="За",1,0)</f>
        <v>1</v>
      </c>
      <c r="BM9" s="15" t="n">
        <f aca="false">IF(BK9="Проти",1,0)</f>
        <v>0</v>
      </c>
      <c r="BN9" s="15" t="n">
        <f aca="false">IF(BK9="Утримався",1,0)</f>
        <v>0</v>
      </c>
      <c r="BO9" s="8" t="s">
        <v>48</v>
      </c>
      <c r="BP9" s="15" t="n">
        <f aca="false">IF(BO9="За",1,0)</f>
        <v>0</v>
      </c>
      <c r="BQ9" s="15" t="n">
        <f aca="false">IF(BO9="Проти",1,0)</f>
        <v>0</v>
      </c>
      <c r="BR9" s="15" t="n">
        <f aca="false">IF(BO9="Утримався",1,0)</f>
        <v>0</v>
      </c>
      <c r="BS9" s="8" t="s">
        <v>48</v>
      </c>
      <c r="BT9" s="15" t="n">
        <f aca="false">IF(BS9="За",1,0)</f>
        <v>0</v>
      </c>
      <c r="BU9" s="15" t="n">
        <f aca="false">IF(BS9="Проти",1,0)</f>
        <v>0</v>
      </c>
      <c r="BV9" s="15" t="n">
        <f aca="false">IF(BS9="Утримався",1,0)</f>
        <v>0</v>
      </c>
      <c r="BW9" s="8" t="s">
        <v>48</v>
      </c>
      <c r="BX9" s="15" t="n">
        <f aca="false">IF(BW9="За",1,0)</f>
        <v>0</v>
      </c>
      <c r="BY9" s="15" t="n">
        <f aca="false">IF(BW9="Проти",1,0)</f>
        <v>0</v>
      </c>
      <c r="BZ9" s="15" t="n">
        <f aca="false">IF(BW9="Утримався",1,0)</f>
        <v>0</v>
      </c>
      <c r="CA9" s="16" t="s">
        <v>47</v>
      </c>
      <c r="CB9" s="15" t="n">
        <f aca="false">IF(CA9="За",1,0)</f>
        <v>1</v>
      </c>
      <c r="CC9" s="15" t="n">
        <f aca="false">IF(CA9="Проти",1,0)</f>
        <v>0</v>
      </c>
      <c r="CD9" s="15" t="n">
        <f aca="false">IF(CA9="Утримався",1,0)</f>
        <v>0</v>
      </c>
      <c r="CE9" s="8" t="s">
        <v>48</v>
      </c>
      <c r="CF9" s="15" t="n">
        <f aca="false">IF(CE9="За",1,0)</f>
        <v>0</v>
      </c>
      <c r="CG9" s="15" t="n">
        <f aca="false">IF(CE9="Проти",1,0)</f>
        <v>0</v>
      </c>
      <c r="CH9" s="15" t="n">
        <f aca="false">IF(CE9="Утримався",1,0)</f>
        <v>0</v>
      </c>
      <c r="CI9" s="8" t="s">
        <v>47</v>
      </c>
      <c r="CJ9" s="15" t="n">
        <f aca="false">IF(CI9="За",1,0)</f>
        <v>1</v>
      </c>
      <c r="CK9" s="15" t="n">
        <f aca="false">IF(CI9="Проти",1,0)</f>
        <v>0</v>
      </c>
      <c r="CL9" s="15" t="n">
        <f aca="false">IF(CI9="Утримався",1,0)</f>
        <v>0</v>
      </c>
      <c r="CM9" s="8" t="s">
        <v>47</v>
      </c>
      <c r="CN9" s="15" t="n">
        <f aca="false">IF(CM9="За",1,0)</f>
        <v>1</v>
      </c>
      <c r="CO9" s="15" t="n">
        <f aca="false">IF(CM9="Проти",1,0)</f>
        <v>0</v>
      </c>
      <c r="CP9" s="15" t="n">
        <f aca="false">IF(CM9="Утримався",1,0)</f>
        <v>0</v>
      </c>
      <c r="CQ9" s="8" t="s">
        <v>47</v>
      </c>
      <c r="CR9" s="15" t="n">
        <f aca="false">IF(CQ9="За",1,0)</f>
        <v>1</v>
      </c>
      <c r="CS9" s="15" t="n">
        <f aca="false">IF(CQ9="Проти",1,0)</f>
        <v>0</v>
      </c>
      <c r="CT9" s="15" t="n">
        <f aca="false">IF(CQ9="Утримався",1,0)</f>
        <v>0</v>
      </c>
      <c r="CU9" s="8" t="s">
        <v>47</v>
      </c>
      <c r="CV9" s="15" t="n">
        <f aca="false">IF(CU9="За",1,0)</f>
        <v>1</v>
      </c>
      <c r="CW9" s="15" t="n">
        <f aca="false">IF(CU9="Проти",1,0)</f>
        <v>0</v>
      </c>
      <c r="CX9" s="15" t="n">
        <f aca="false">IF(CU9="Утримався",1,0)</f>
        <v>0</v>
      </c>
      <c r="CY9" s="8" t="s">
        <v>47</v>
      </c>
      <c r="CZ9" s="15" t="n">
        <f aca="false">IF(CY9="За",1,0)</f>
        <v>1</v>
      </c>
      <c r="DA9" s="15" t="n">
        <f aca="false">IF(CY9="Проти",1,0)</f>
        <v>0</v>
      </c>
      <c r="DB9" s="15" t="n">
        <f aca="false">IF(CY9="Утримався",1,0)</f>
        <v>0</v>
      </c>
      <c r="DC9" s="8" t="s">
        <v>47</v>
      </c>
      <c r="DD9" s="15" t="n">
        <f aca="false">IF(DC9="За",1,0)</f>
        <v>1</v>
      </c>
      <c r="DE9" s="15" t="n">
        <f aca="false">IF(DC9="Проти",1,0)</f>
        <v>0</v>
      </c>
      <c r="DF9" s="15" t="n">
        <f aca="false">IF(DC9="Утримався",1,0)</f>
        <v>0</v>
      </c>
      <c r="DG9" s="8" t="s">
        <v>47</v>
      </c>
      <c r="DH9" s="15" t="n">
        <f aca="false">IF(DG9="За",1,0)</f>
        <v>1</v>
      </c>
      <c r="DI9" s="15" t="n">
        <f aca="false">IF(DG9="Проти",1,0)</f>
        <v>0</v>
      </c>
      <c r="DJ9" s="15" t="n">
        <f aca="false">IF(DG9="Утримався",1,0)</f>
        <v>0</v>
      </c>
      <c r="DK9" s="8" t="s">
        <v>47</v>
      </c>
      <c r="DL9" s="15" t="n">
        <f aca="false">IF(DK9="За",1,0)</f>
        <v>1</v>
      </c>
      <c r="DM9" s="15" t="n">
        <f aca="false">IF(DK9="Проти",1,0)</f>
        <v>0</v>
      </c>
      <c r="DN9" s="15" t="n">
        <f aca="false">IF(DK9="Утримався",1,0)</f>
        <v>0</v>
      </c>
      <c r="DO9" s="8" t="s">
        <v>47</v>
      </c>
      <c r="DP9" s="15" t="n">
        <f aca="false">IF(DO9="За",1,0)</f>
        <v>1</v>
      </c>
      <c r="DQ9" s="15" t="n">
        <f aca="false">IF(DO9="Проти",1,0)</f>
        <v>0</v>
      </c>
      <c r="DR9" s="15" t="n">
        <f aca="false">IF(DO9="Утримався",1,0)</f>
        <v>0</v>
      </c>
      <c r="DS9" s="8" t="s">
        <v>47</v>
      </c>
      <c r="DT9" s="15" t="n">
        <f aca="false">IF(DS9="За",1,0)</f>
        <v>1</v>
      </c>
      <c r="DU9" s="15" t="n">
        <f aca="false">IF(DS9="Проти",1,0)</f>
        <v>0</v>
      </c>
      <c r="DV9" s="15" t="n">
        <f aca="false">IF(DS9="Утримався",1,0)</f>
        <v>0</v>
      </c>
      <c r="DW9" s="8" t="s">
        <v>48</v>
      </c>
      <c r="DX9" s="15" t="n">
        <f aca="false">IF(DW9="За",1,0)</f>
        <v>0</v>
      </c>
      <c r="DY9" s="15" t="n">
        <f aca="false">IF(DW9="Проти",1,0)</f>
        <v>0</v>
      </c>
      <c r="DZ9" s="15" t="n">
        <f aca="false">IF(DW9="Утримався",1,0)</f>
        <v>0</v>
      </c>
      <c r="EA9" s="8" t="s">
        <v>47</v>
      </c>
      <c r="EB9" s="15" t="n">
        <f aca="false">IF(EA9="За",1,0)</f>
        <v>1</v>
      </c>
      <c r="EC9" s="15" t="n">
        <f aca="false">IF(EA9="Проти",1,0)</f>
        <v>0</v>
      </c>
      <c r="ED9" s="15" t="n">
        <f aca="false">IF(EA9="Утримався",1,0)</f>
        <v>0</v>
      </c>
      <c r="EE9" s="8" t="s">
        <v>48</v>
      </c>
      <c r="EF9" s="15" t="n">
        <f aca="false">IF(EE9="За",1,0)</f>
        <v>0</v>
      </c>
      <c r="EG9" s="15" t="n">
        <f aca="false">IF(EE9="Проти",1,0)</f>
        <v>0</v>
      </c>
      <c r="EH9" s="15" t="n">
        <f aca="false">IF(EE9="Утримався",1,0)</f>
        <v>0</v>
      </c>
      <c r="EI9" s="8" t="s">
        <v>47</v>
      </c>
      <c r="EJ9" s="15" t="n">
        <f aca="false">IF(EI8="За",1,0)</f>
        <v>1</v>
      </c>
      <c r="EK9" s="15" t="n">
        <f aca="false">IF(EI8="Проти",1,0)</f>
        <v>0</v>
      </c>
      <c r="EL9" s="15" t="n">
        <f aca="false">IF(EI8="Утримався",1,0)</f>
        <v>0</v>
      </c>
      <c r="EM9" s="17" t="n">
        <f aca="false">COUNTIF(C9:EI9,"за")</f>
        <v>28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28</v>
      </c>
      <c r="EQ9" s="17" t="str">
        <f aca="false">IF(EM9&gt;17,"Прийнято","Не прийнято")</f>
        <v>Прийнято</v>
      </c>
    </row>
    <row r="10" customFormat="false" ht="80.55" hidden="false" customHeight="true" outlineLevel="0" collapsed="false">
      <c r="A10" s="8" t="n">
        <v>5</v>
      </c>
      <c r="B10" s="14" t="s">
        <v>53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47</v>
      </c>
      <c r="H10" s="15" t="n">
        <f aca="false">IF(G10="За",1,0)</f>
        <v>1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47</v>
      </c>
      <c r="L10" s="15" t="n">
        <f aca="false">IF(K10="За",1,0)</f>
        <v>1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47</v>
      </c>
      <c r="T10" s="15" t="n">
        <f aca="false">IF(S10="За",1,0)</f>
        <v>1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47</v>
      </c>
      <c r="X10" s="15" t="n">
        <f aca="false">IF(W10="За",1,0)</f>
        <v>1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47</v>
      </c>
      <c r="AF10" s="15" t="n">
        <f aca="false">IF(AE10="За",1,0)</f>
        <v>1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48</v>
      </c>
      <c r="AJ10" s="15" t="n">
        <f aca="false">IF(AI10="За",1,0)</f>
        <v>0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16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16" t="s">
        <v>47</v>
      </c>
      <c r="AZ10" s="15" t="n">
        <f aca="false">IF(AY10="За",1,0)</f>
        <v>1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47</v>
      </c>
      <c r="BH10" s="15" t="n">
        <f aca="false">IF(BG10="За",1,0)</f>
        <v>1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48</v>
      </c>
      <c r="BP10" s="15" t="n">
        <f aca="false">IF(BO10="За",1,0)</f>
        <v>0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48</v>
      </c>
      <c r="BX10" s="15" t="n">
        <f aca="false">IF(BW10="За",1,0)</f>
        <v>0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47</v>
      </c>
      <c r="CB10" s="15" t="n">
        <f aca="false">IF(CA10="За",1,0)</f>
        <v>1</v>
      </c>
      <c r="CC10" s="15" t="n">
        <f aca="false">IF(CA10="Проти",1,0)</f>
        <v>0</v>
      </c>
      <c r="CD10" s="15" t="n">
        <f aca="false">IF(CA10="Утримався",1,0)</f>
        <v>0</v>
      </c>
      <c r="CE10" s="8" t="s">
        <v>48</v>
      </c>
      <c r="CF10" s="15" t="n">
        <f aca="false">IF(CE10="За",1,0)</f>
        <v>0</v>
      </c>
      <c r="CG10" s="15" t="n">
        <f aca="false">IF(CE10="Проти",1,0)</f>
        <v>0</v>
      </c>
      <c r="CH10" s="15" t="n">
        <f aca="false">IF(CE10="Утримався",1,0)</f>
        <v>0</v>
      </c>
      <c r="CI10" s="8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8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47</v>
      </c>
      <c r="CV10" s="15" t="n">
        <f aca="false">IF(CU10="За",1,0)</f>
        <v>1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47</v>
      </c>
      <c r="DT10" s="15" t="n">
        <f aca="false">IF(DS10="За",1,0)</f>
        <v>1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48</v>
      </c>
      <c r="DX10" s="15" t="n">
        <f aca="false">IF(DW10="За",1,0)</f>
        <v>0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48</v>
      </c>
      <c r="EF10" s="15" t="n">
        <f aca="false">IF(EE10="За",1,0)</f>
        <v>0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IF(EI9="За",1,0)</f>
        <v>1</v>
      </c>
      <c r="EK10" s="15" t="n">
        <f aca="false">IF(EI9="Проти",1,0)</f>
        <v>0</v>
      </c>
      <c r="EL10" s="15" t="n">
        <f aca="false">IF(EI9="Утримався",1,0)</f>
        <v>0</v>
      </c>
      <c r="EM10" s="17" t="n">
        <f aca="false">COUNTIF(C10:EI10,"за")</f>
        <v>28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28</v>
      </c>
      <c r="EQ10" s="17" t="str">
        <f aca="false">IF(EM10&gt;17,"Прийнято","Не прийнято")</f>
        <v>Прийнято</v>
      </c>
    </row>
    <row r="11" customFormat="false" ht="88.55" hidden="false" customHeight="true" outlineLevel="0" collapsed="false">
      <c r="A11" s="8" t="n">
        <v>6</v>
      </c>
      <c r="B11" s="14" t="s">
        <v>54</v>
      </c>
      <c r="C11" s="8" t="s">
        <v>47</v>
      </c>
      <c r="D11" s="15"/>
      <c r="E11" s="15"/>
      <c r="F11" s="15"/>
      <c r="G11" s="8" t="s">
        <v>47</v>
      </c>
      <c r="H11" s="15"/>
      <c r="I11" s="15"/>
      <c r="J11" s="15"/>
      <c r="K11" s="8" t="s">
        <v>47</v>
      </c>
      <c r="L11" s="15"/>
      <c r="M11" s="15"/>
      <c r="N11" s="15"/>
      <c r="O11" s="8" t="s">
        <v>47</v>
      </c>
      <c r="P11" s="15"/>
      <c r="Q11" s="15"/>
      <c r="R11" s="15"/>
      <c r="S11" s="8" t="s">
        <v>47</v>
      </c>
      <c r="T11" s="15"/>
      <c r="U11" s="15"/>
      <c r="V11" s="15"/>
      <c r="W11" s="8" t="s">
        <v>47</v>
      </c>
      <c r="X11" s="15"/>
      <c r="Y11" s="15"/>
      <c r="Z11" s="15"/>
      <c r="AA11" s="8" t="s">
        <v>47</v>
      </c>
      <c r="AB11" s="15"/>
      <c r="AC11" s="15"/>
      <c r="AD11" s="15"/>
      <c r="AE11" s="8" t="s">
        <v>47</v>
      </c>
      <c r="AF11" s="15"/>
      <c r="AG11" s="15"/>
      <c r="AH11" s="15"/>
      <c r="AI11" s="8" t="s">
        <v>48</v>
      </c>
      <c r="AJ11" s="15"/>
      <c r="AK11" s="15"/>
      <c r="AL11" s="15"/>
      <c r="AM11" s="8" t="s">
        <v>47</v>
      </c>
      <c r="AN11" s="15"/>
      <c r="AO11" s="15"/>
      <c r="AP11" s="15"/>
      <c r="AQ11" s="8" t="s">
        <v>47</v>
      </c>
      <c r="AR11" s="15"/>
      <c r="AS11" s="15"/>
      <c r="AT11" s="15"/>
      <c r="AU11" s="8" t="s">
        <v>47</v>
      </c>
      <c r="AV11" s="15"/>
      <c r="AW11" s="15"/>
      <c r="AX11" s="15"/>
      <c r="AY11" s="16" t="s">
        <v>47</v>
      </c>
      <c r="AZ11" s="15"/>
      <c r="BA11" s="15"/>
      <c r="BB11" s="15"/>
      <c r="BC11" s="8" t="s">
        <v>47</v>
      </c>
      <c r="BD11" s="15"/>
      <c r="BE11" s="15"/>
      <c r="BF11" s="15"/>
      <c r="BG11" s="8" t="s">
        <v>47</v>
      </c>
      <c r="BH11" s="15"/>
      <c r="BI11" s="15"/>
      <c r="BJ11" s="15"/>
      <c r="BK11" s="8" t="s">
        <v>47</v>
      </c>
      <c r="BL11" s="15"/>
      <c r="BM11" s="15"/>
      <c r="BN11" s="15"/>
      <c r="BO11" s="8" t="s">
        <v>48</v>
      </c>
      <c r="BP11" s="15"/>
      <c r="BQ11" s="15"/>
      <c r="BR11" s="15"/>
      <c r="BS11" s="8" t="s">
        <v>48</v>
      </c>
      <c r="BT11" s="15"/>
      <c r="BU11" s="15"/>
      <c r="BV11" s="15"/>
      <c r="BW11" s="8" t="s">
        <v>48</v>
      </c>
      <c r="BX11" s="15"/>
      <c r="BY11" s="15"/>
      <c r="BZ11" s="15"/>
      <c r="CA11" s="16" t="s">
        <v>47</v>
      </c>
      <c r="CB11" s="15"/>
      <c r="CC11" s="15"/>
      <c r="CD11" s="15"/>
      <c r="CE11" s="8" t="s">
        <v>48</v>
      </c>
      <c r="CF11" s="15"/>
      <c r="CG11" s="15"/>
      <c r="CH11" s="15"/>
      <c r="CI11" s="8" t="s">
        <v>47</v>
      </c>
      <c r="CJ11" s="15"/>
      <c r="CK11" s="15"/>
      <c r="CL11" s="15"/>
      <c r="CM11" s="8" t="s">
        <v>47</v>
      </c>
      <c r="CN11" s="15"/>
      <c r="CO11" s="15"/>
      <c r="CP11" s="15"/>
      <c r="CQ11" s="8" t="s">
        <v>47</v>
      </c>
      <c r="CR11" s="15"/>
      <c r="CS11" s="15"/>
      <c r="CT11" s="15"/>
      <c r="CU11" s="8" t="s">
        <v>47</v>
      </c>
      <c r="CV11" s="15"/>
      <c r="CW11" s="15"/>
      <c r="CX11" s="15"/>
      <c r="CY11" s="8" t="s">
        <v>47</v>
      </c>
      <c r="CZ11" s="15"/>
      <c r="DA11" s="15"/>
      <c r="DB11" s="15"/>
      <c r="DC11" s="8" t="s">
        <v>47</v>
      </c>
      <c r="DD11" s="15"/>
      <c r="DE11" s="15"/>
      <c r="DF11" s="15"/>
      <c r="DG11" s="8" t="s">
        <v>47</v>
      </c>
      <c r="DH11" s="15"/>
      <c r="DI11" s="15"/>
      <c r="DJ11" s="15"/>
      <c r="DK11" s="8" t="s">
        <v>47</v>
      </c>
      <c r="DL11" s="15"/>
      <c r="DM11" s="15"/>
      <c r="DN11" s="15"/>
      <c r="DO11" s="8" t="s">
        <v>47</v>
      </c>
      <c r="DP11" s="15"/>
      <c r="DQ11" s="15"/>
      <c r="DR11" s="15"/>
      <c r="DS11" s="8" t="s">
        <v>47</v>
      </c>
      <c r="DT11" s="15"/>
      <c r="DU11" s="15"/>
      <c r="DV11" s="15"/>
      <c r="DW11" s="8" t="s">
        <v>48</v>
      </c>
      <c r="DX11" s="15"/>
      <c r="DY11" s="15"/>
      <c r="DZ11" s="15"/>
      <c r="EA11" s="8" t="s">
        <v>47</v>
      </c>
      <c r="EB11" s="15"/>
      <c r="EC11" s="15"/>
      <c r="ED11" s="15"/>
      <c r="EE11" s="8" t="s">
        <v>48</v>
      </c>
      <c r="EF11" s="15"/>
      <c r="EG11" s="15"/>
      <c r="EH11" s="15"/>
      <c r="EI11" s="8" t="s">
        <v>47</v>
      </c>
      <c r="EJ11" s="15"/>
      <c r="EK11" s="15"/>
      <c r="EL11" s="15"/>
      <c r="EM11" s="17" t="n">
        <f aca="false">COUNTIF(C11:EI11,"за")</f>
        <v>28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28</v>
      </c>
      <c r="EQ11" s="17" t="str">
        <f aca="false">IF(EM11&gt;17,"Прийнято","Не прийнято")</f>
        <v>Прийнято</v>
      </c>
    </row>
    <row r="12" customFormat="false" ht="52.7" hidden="false" customHeight="true" outlineLevel="0" collapsed="false">
      <c r="A12" s="8" t="n">
        <v>7</v>
      </c>
      <c r="B12" s="20" t="s">
        <v>55</v>
      </c>
      <c r="C12" s="8" t="s">
        <v>47</v>
      </c>
      <c r="D12" s="15" t="n">
        <f aca="false">IF(C12="За",1,0)</f>
        <v>1</v>
      </c>
      <c r="E12" s="15" t="n">
        <f aca="false">IF(C12="Проти",1,0)</f>
        <v>0</v>
      </c>
      <c r="F12" s="15" t="n">
        <f aca="false">IF(C12="Утримався",1,0)</f>
        <v>0</v>
      </c>
      <c r="G12" s="8" t="s">
        <v>47</v>
      </c>
      <c r="H12" s="15" t="n">
        <f aca="false">IF(G12="За",1,0)</f>
        <v>1</v>
      </c>
      <c r="I12" s="15" t="n">
        <f aca="false">IF(G12="Проти",1,0)</f>
        <v>0</v>
      </c>
      <c r="J12" s="15" t="n">
        <f aca="false">IF(G12="Утримався",1,0)</f>
        <v>0</v>
      </c>
      <c r="K12" s="8" t="s">
        <v>47</v>
      </c>
      <c r="L12" s="15" t="n">
        <f aca="false">IF(K12="За",1,0)</f>
        <v>1</v>
      </c>
      <c r="M12" s="15" t="n">
        <f aca="false">IF(K12="Проти",1,0)</f>
        <v>0</v>
      </c>
      <c r="N12" s="15" t="n">
        <f aca="false">IF(K12="Утримався",1,0)</f>
        <v>0</v>
      </c>
      <c r="O12" s="8" t="s">
        <v>47</v>
      </c>
      <c r="P12" s="15" t="n">
        <f aca="false">IF(O12="За",1,0)</f>
        <v>1</v>
      </c>
      <c r="Q12" s="15" t="n">
        <f aca="false">IF(O12="Проти",1,0)</f>
        <v>0</v>
      </c>
      <c r="R12" s="15" t="n">
        <f aca="false">IF(O12="Утримався",1,0)</f>
        <v>0</v>
      </c>
      <c r="S12" s="8" t="s">
        <v>47</v>
      </c>
      <c r="T12" s="15" t="n">
        <f aca="false">IF(S12="За",1,0)</f>
        <v>1</v>
      </c>
      <c r="U12" s="15" t="n">
        <f aca="false">IF(S12="Проти",1,0)</f>
        <v>0</v>
      </c>
      <c r="V12" s="15" t="n">
        <f aca="false">IF(S12="Утримався",1,0)</f>
        <v>0</v>
      </c>
      <c r="W12" s="8" t="s">
        <v>47</v>
      </c>
      <c r="X12" s="15" t="n">
        <f aca="false">IF(W12="За",1,0)</f>
        <v>1</v>
      </c>
      <c r="Y12" s="15" t="n">
        <f aca="false">IF(W12="Проти",1,0)</f>
        <v>0</v>
      </c>
      <c r="Z12" s="15" t="n">
        <f aca="false">IF(W12="Утримався",1,0)</f>
        <v>0</v>
      </c>
      <c r="AA12" s="8" t="s">
        <v>47</v>
      </c>
      <c r="AB12" s="15" t="n">
        <f aca="false">IF(AA12="За",1,0)</f>
        <v>1</v>
      </c>
      <c r="AC12" s="15" t="n">
        <f aca="false">IF(AA12="Проти",1,0)</f>
        <v>0</v>
      </c>
      <c r="AD12" s="15" t="n">
        <f aca="false">IF(AA12="Утримався",1,0)</f>
        <v>0</v>
      </c>
      <c r="AE12" s="8" t="s">
        <v>47</v>
      </c>
      <c r="AF12" s="15" t="n">
        <f aca="false">IF(AE12="За",1,0)</f>
        <v>1</v>
      </c>
      <c r="AG12" s="15" t="n">
        <f aca="false">IF(AE12="Проти",1,0)</f>
        <v>0</v>
      </c>
      <c r="AH12" s="15" t="n">
        <f aca="false">IF(AE12="Утримався",1,0)</f>
        <v>0</v>
      </c>
      <c r="AI12" s="8" t="s">
        <v>48</v>
      </c>
      <c r="AJ12" s="15" t="n">
        <f aca="false">IF(AI12="За",1,0)</f>
        <v>0</v>
      </c>
      <c r="AK12" s="15" t="n">
        <f aca="false">IF(AI12="Проти",1,0)</f>
        <v>0</v>
      </c>
      <c r="AL12" s="15" t="n">
        <f aca="false">IF(AI12="Утримався",1,0)</f>
        <v>0</v>
      </c>
      <c r="AM12" s="8" t="s">
        <v>47</v>
      </c>
      <c r="AN12" s="15" t="n">
        <f aca="false">IF(AM12="За",1,0)</f>
        <v>1</v>
      </c>
      <c r="AO12" s="15" t="n">
        <f aca="false">IF(AM12="Проти",1,0)</f>
        <v>0</v>
      </c>
      <c r="AP12" s="15" t="n">
        <f aca="false">IF(AM12="Утримався",1,0)</f>
        <v>0</v>
      </c>
      <c r="AQ12" s="8" t="s">
        <v>47</v>
      </c>
      <c r="AR12" s="15" t="n">
        <f aca="false">IF(AQ12="За",1,0)</f>
        <v>1</v>
      </c>
      <c r="AS12" s="15" t="n">
        <f aca="false">IF(AQ12="Проти",1,0)</f>
        <v>0</v>
      </c>
      <c r="AT12" s="15" t="n">
        <f aca="false">IF(AQ12="Утримався",1,0)</f>
        <v>0</v>
      </c>
      <c r="AU12" s="8" t="s">
        <v>47</v>
      </c>
      <c r="AV12" s="15" t="n">
        <f aca="false">IF(AU12="За",1,0)</f>
        <v>1</v>
      </c>
      <c r="AW12" s="15" t="n">
        <f aca="false">IF(AU12="Проти",1,0)</f>
        <v>0</v>
      </c>
      <c r="AX12" s="15" t="n">
        <f aca="false">IF(AU12="Утримався",1,0)</f>
        <v>0</v>
      </c>
      <c r="AY12" s="16" t="s">
        <v>47</v>
      </c>
      <c r="AZ12" s="15" t="n">
        <f aca="false">IF(AY12="За",1,0)</f>
        <v>1</v>
      </c>
      <c r="BA12" s="15" t="n">
        <f aca="false">IF(AY12="Проти",1,0)</f>
        <v>0</v>
      </c>
      <c r="BB12" s="15" t="n">
        <f aca="false">IF(AY12="Утримався",1,0)</f>
        <v>0</v>
      </c>
      <c r="BC12" s="8" t="s">
        <v>47</v>
      </c>
      <c r="BD12" s="15" t="n">
        <f aca="false">IF(BC12="За",1,0)</f>
        <v>1</v>
      </c>
      <c r="BE12" s="15" t="n">
        <f aca="false">IF(BC12="Проти",1,0)</f>
        <v>0</v>
      </c>
      <c r="BF12" s="15" t="n">
        <f aca="false">IF(BC12="Утримався",1,0)</f>
        <v>0</v>
      </c>
      <c r="BG12" s="8" t="s">
        <v>47</v>
      </c>
      <c r="BH12" s="15" t="n">
        <f aca="false">IF(BG12="За",1,0)</f>
        <v>1</v>
      </c>
      <c r="BI12" s="15" t="n">
        <f aca="false">IF(BG12="Проти",1,0)</f>
        <v>0</v>
      </c>
      <c r="BJ12" s="15" t="n">
        <f aca="false">IF(BG12="Утримався",1,0)</f>
        <v>0</v>
      </c>
      <c r="BK12" s="8" t="s">
        <v>47</v>
      </c>
      <c r="BL12" s="15" t="n">
        <f aca="false">IF(BK12="За",1,0)</f>
        <v>1</v>
      </c>
      <c r="BM12" s="15" t="n">
        <f aca="false">IF(BK12="Проти",1,0)</f>
        <v>0</v>
      </c>
      <c r="BN12" s="15" t="n">
        <f aca="false">IF(BK12="Утримався",1,0)</f>
        <v>0</v>
      </c>
      <c r="BO12" s="8" t="s">
        <v>48</v>
      </c>
      <c r="BP12" s="15" t="n">
        <f aca="false">IF(BO12="За",1,0)</f>
        <v>0</v>
      </c>
      <c r="BQ12" s="15" t="n">
        <f aca="false">IF(BO12="Проти",1,0)</f>
        <v>0</v>
      </c>
      <c r="BR12" s="15" t="n">
        <f aca="false">IF(BO12="Утримався",1,0)</f>
        <v>0</v>
      </c>
      <c r="BS12" s="8" t="s">
        <v>48</v>
      </c>
      <c r="BT12" s="15" t="n">
        <f aca="false">IF(BS12="За",1,0)</f>
        <v>0</v>
      </c>
      <c r="BU12" s="15" t="n">
        <f aca="false">IF(BS12="Проти",1,0)</f>
        <v>0</v>
      </c>
      <c r="BV12" s="15" t="n">
        <f aca="false">IF(BS12="Утримався",1,0)</f>
        <v>0</v>
      </c>
      <c r="BW12" s="8" t="s">
        <v>48</v>
      </c>
      <c r="BX12" s="15" t="n">
        <f aca="false">IF(BW12="За",1,0)</f>
        <v>0</v>
      </c>
      <c r="BY12" s="15" t="n">
        <f aca="false">IF(BW12="Проти",1,0)</f>
        <v>0</v>
      </c>
      <c r="BZ12" s="15" t="n">
        <f aca="false">IF(BW12="Утримався",1,0)</f>
        <v>0</v>
      </c>
      <c r="CA12" s="16" t="s">
        <v>47</v>
      </c>
      <c r="CB12" s="15" t="n">
        <f aca="false">IF(CA12="За",1,0)</f>
        <v>1</v>
      </c>
      <c r="CC12" s="15" t="n">
        <f aca="false">IF(CA12="Проти",1,0)</f>
        <v>0</v>
      </c>
      <c r="CD12" s="15" t="n">
        <f aca="false">IF(CA12="Утримався",1,0)</f>
        <v>0</v>
      </c>
      <c r="CE12" s="8" t="s">
        <v>48</v>
      </c>
      <c r="CF12" s="15" t="n">
        <f aca="false">IF(CE12="За",1,0)</f>
        <v>0</v>
      </c>
      <c r="CG12" s="15" t="n">
        <f aca="false">IF(CE12="Проти",1,0)</f>
        <v>0</v>
      </c>
      <c r="CH12" s="15" t="n">
        <f aca="false">IF(CE12="Утримався",1,0)</f>
        <v>0</v>
      </c>
      <c r="CI12" s="8" t="s">
        <v>47</v>
      </c>
      <c r="CJ12" s="15" t="n">
        <f aca="false">IF(CI12="За",1,0)</f>
        <v>1</v>
      </c>
      <c r="CK12" s="15" t="n">
        <f aca="false">IF(CI12="Проти",1,0)</f>
        <v>0</v>
      </c>
      <c r="CL12" s="15" t="n">
        <f aca="false">IF(CI12="Утримався",1,0)</f>
        <v>0</v>
      </c>
      <c r="CM12" s="8" t="s">
        <v>47</v>
      </c>
      <c r="CN12" s="15" t="n">
        <f aca="false">IF(CM12="За",1,0)</f>
        <v>1</v>
      </c>
      <c r="CO12" s="15" t="n">
        <f aca="false">IF(CM12="Проти",1,0)</f>
        <v>0</v>
      </c>
      <c r="CP12" s="15" t="n">
        <f aca="false">IF(CM12="Утримався",1,0)</f>
        <v>0</v>
      </c>
      <c r="CQ12" s="8" t="s">
        <v>47</v>
      </c>
      <c r="CR12" s="15" t="n">
        <f aca="false">IF(CQ12="За",1,0)</f>
        <v>1</v>
      </c>
      <c r="CS12" s="15" t="n">
        <f aca="false">IF(CQ12="Проти",1,0)</f>
        <v>0</v>
      </c>
      <c r="CT12" s="15" t="n">
        <f aca="false">IF(CQ12="Утримався",1,0)</f>
        <v>0</v>
      </c>
      <c r="CU12" s="8" t="s">
        <v>47</v>
      </c>
      <c r="CV12" s="15" t="n">
        <f aca="false">IF(CU12="За",1,0)</f>
        <v>1</v>
      </c>
      <c r="CW12" s="15" t="n">
        <f aca="false">IF(CU12="Проти",1,0)</f>
        <v>0</v>
      </c>
      <c r="CX12" s="15" t="n">
        <f aca="false">IF(CU12="Утримався",1,0)</f>
        <v>0</v>
      </c>
      <c r="CY12" s="8" t="s">
        <v>47</v>
      </c>
      <c r="CZ12" s="15" t="n">
        <f aca="false">IF(CY12="За",1,0)</f>
        <v>1</v>
      </c>
      <c r="DA12" s="15" t="n">
        <f aca="false">IF(CY12="Проти",1,0)</f>
        <v>0</v>
      </c>
      <c r="DB12" s="15" t="n">
        <f aca="false">IF(CY12="Утримався",1,0)</f>
        <v>0</v>
      </c>
      <c r="DC12" s="8" t="s">
        <v>47</v>
      </c>
      <c r="DD12" s="15" t="n">
        <f aca="false">IF(DC12="За",1,0)</f>
        <v>1</v>
      </c>
      <c r="DE12" s="15" t="n">
        <f aca="false">IF(DC12="Проти",1,0)</f>
        <v>0</v>
      </c>
      <c r="DF12" s="15" t="n">
        <f aca="false">IF(DC12="Утримався",1,0)</f>
        <v>0</v>
      </c>
      <c r="DG12" s="8" t="s">
        <v>47</v>
      </c>
      <c r="DH12" s="15" t="n">
        <f aca="false">IF(DG12="За",1,0)</f>
        <v>1</v>
      </c>
      <c r="DI12" s="15" t="n">
        <f aca="false">IF(DG12="Проти",1,0)</f>
        <v>0</v>
      </c>
      <c r="DJ12" s="15" t="n">
        <f aca="false">IF(DG12="Утримався",1,0)</f>
        <v>0</v>
      </c>
      <c r="DK12" s="8" t="s">
        <v>47</v>
      </c>
      <c r="DL12" s="15" t="n">
        <f aca="false">IF(DK12="За",1,0)</f>
        <v>1</v>
      </c>
      <c r="DM12" s="15" t="n">
        <f aca="false">IF(DK12="Проти",1,0)</f>
        <v>0</v>
      </c>
      <c r="DN12" s="15" t="n">
        <f aca="false">IF(DK12="Утримався",1,0)</f>
        <v>0</v>
      </c>
      <c r="DO12" s="8" t="s">
        <v>47</v>
      </c>
      <c r="DP12" s="15" t="n">
        <f aca="false">IF(DO12="За",1,0)</f>
        <v>1</v>
      </c>
      <c r="DQ12" s="15" t="n">
        <f aca="false">IF(DO12="Проти",1,0)</f>
        <v>0</v>
      </c>
      <c r="DR12" s="15" t="n">
        <f aca="false">IF(DO12="Утримався",1,0)</f>
        <v>0</v>
      </c>
      <c r="DS12" s="8" t="s">
        <v>47</v>
      </c>
      <c r="DT12" s="15" t="n">
        <f aca="false">IF(DS12="За",1,0)</f>
        <v>1</v>
      </c>
      <c r="DU12" s="15" t="n">
        <f aca="false">IF(DS12="Проти",1,0)</f>
        <v>0</v>
      </c>
      <c r="DV12" s="15" t="n">
        <f aca="false">IF(DS12="Утримався",1,0)</f>
        <v>0</v>
      </c>
      <c r="DW12" s="8" t="s">
        <v>48</v>
      </c>
      <c r="DX12" s="15" t="n">
        <f aca="false">IF(DW12="За",1,0)</f>
        <v>0</v>
      </c>
      <c r="DY12" s="15" t="n">
        <f aca="false">IF(DW12="Проти",1,0)</f>
        <v>0</v>
      </c>
      <c r="DZ12" s="15" t="n">
        <f aca="false">IF(DW12="Утримався",1,0)</f>
        <v>0</v>
      </c>
      <c r="EA12" s="8" t="s">
        <v>47</v>
      </c>
      <c r="EB12" s="15" t="n">
        <f aca="false">IF(EA12="За",1,0)</f>
        <v>1</v>
      </c>
      <c r="EC12" s="15" t="n">
        <f aca="false">IF(EA12="Проти",1,0)</f>
        <v>0</v>
      </c>
      <c r="ED12" s="15" t="n">
        <f aca="false">IF(EA12="Утримався",1,0)</f>
        <v>0</v>
      </c>
      <c r="EE12" s="8" t="s">
        <v>48</v>
      </c>
      <c r="EF12" s="15" t="n">
        <f aca="false">IF(EE12="За",1,0)</f>
        <v>0</v>
      </c>
      <c r="EG12" s="15" t="n">
        <f aca="false">IF(EE12="Проти",1,0)</f>
        <v>0</v>
      </c>
      <c r="EH12" s="15" t="n">
        <f aca="false">IF(EE12="Утримався",1,0)</f>
        <v>0</v>
      </c>
      <c r="EI12" s="8" t="s">
        <v>47</v>
      </c>
      <c r="EJ12" s="15" t="n">
        <f aca="false">IF(EI10="За",1,0)</f>
        <v>1</v>
      </c>
      <c r="EK12" s="15" t="n">
        <f aca="false">IF(EI10="Проти",1,0)</f>
        <v>0</v>
      </c>
      <c r="EL12" s="15" t="n">
        <f aca="false">IF(EI10="Утримався",1,0)</f>
        <v>0</v>
      </c>
      <c r="EM12" s="17" t="n">
        <f aca="false">COUNTIF(C12:EI12,"за")</f>
        <v>28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28</v>
      </c>
      <c r="EQ12" s="17" t="str">
        <f aca="false">IF(EM12&gt;17,"Прийнято","Не прийнято")</f>
        <v>Прийнято</v>
      </c>
    </row>
    <row r="13" customFormat="false" ht="62.65" hidden="false" customHeight="true" outlineLevel="0" collapsed="false">
      <c r="A13" s="8" t="n">
        <v>8</v>
      </c>
      <c r="B13" s="14" t="s">
        <v>56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47</v>
      </c>
      <c r="H13" s="15" t="n">
        <f aca="false">IF(G13="За",1,0)</f>
        <v>1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47</v>
      </c>
      <c r="L13" s="15" t="n">
        <f aca="false">IF(K13="За",1,0)</f>
        <v>1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47</v>
      </c>
      <c r="T13" s="15" t="n">
        <f aca="false">IF(S13="За",1,0)</f>
        <v>1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48</v>
      </c>
      <c r="AJ13" s="15" t="n">
        <f aca="false">IF(AI13="За",1,0)</f>
        <v>0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16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48</v>
      </c>
      <c r="BP13" s="15" t="n">
        <f aca="false">IF(BO13="За",1,0)</f>
        <v>0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48</v>
      </c>
      <c r="BX13" s="15" t="n">
        <f aca="false">IF(BW13="За",1,0)</f>
        <v>0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48</v>
      </c>
      <c r="CF13" s="15" t="n">
        <f aca="false">IF(CE13="За",1,0)</f>
        <v>0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47</v>
      </c>
      <c r="CV13" s="15" t="n">
        <f aca="false">IF(CU13="За",1,0)</f>
        <v>1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48</v>
      </c>
      <c r="DX13" s="15" t="n">
        <f aca="false">IF(DW13="За",1,0)</f>
        <v>0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IF(EI12="За",1,0)</f>
        <v>1</v>
      </c>
      <c r="EK13" s="15" t="n">
        <f aca="false">IF(EI12="Проти",1,0)</f>
        <v>0</v>
      </c>
      <c r="EL13" s="15" t="n">
        <f aca="false">IF(EI12="Утримався",1,0)</f>
        <v>0</v>
      </c>
      <c r="EM13" s="17" t="n">
        <f aca="false">COUNTIF(C13:EI13,"за")</f>
        <v>28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28</v>
      </c>
      <c r="EQ13" s="17" t="str">
        <f aca="false">IF(EM13&gt;17,"Прийнято","Не прийнято")</f>
        <v>Прийнято</v>
      </c>
    </row>
    <row r="14" customFormat="false" ht="66.65" hidden="false" customHeight="true" outlineLevel="0" collapsed="false">
      <c r="A14" s="8" t="n">
        <v>9</v>
      </c>
      <c r="B14" s="14" t="s">
        <v>57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47</v>
      </c>
      <c r="H14" s="15" t="n">
        <f aca="false">IF(G14="За",1,0)</f>
        <v>1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47</v>
      </c>
      <c r="L14" s="15" t="n">
        <f aca="false">IF(K14="За",1,0)</f>
        <v>1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47</v>
      </c>
      <c r="T14" s="15" t="n">
        <f aca="false">IF(S14="За",1,0)</f>
        <v>1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47</v>
      </c>
      <c r="X14" s="15" t="n">
        <f aca="false">IF(W14="За",1,0)</f>
        <v>1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48</v>
      </c>
      <c r="AJ14" s="15" t="n">
        <f aca="false">IF(AI14="За",1,0)</f>
        <v>0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16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48</v>
      </c>
      <c r="BP14" s="15" t="n">
        <f aca="false">IF(BO14="За",1,0)</f>
        <v>0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48</v>
      </c>
      <c r="BX14" s="15" t="n">
        <f aca="false">IF(BW14="За",1,0)</f>
        <v>0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48</v>
      </c>
      <c r="CF14" s="15" t="n">
        <f aca="false">IF(CE14="За",1,0)</f>
        <v>0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47</v>
      </c>
      <c r="CV14" s="15" t="n">
        <f aca="false">IF(CU14="За",1,0)</f>
        <v>1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47</v>
      </c>
      <c r="DT14" s="15" t="n">
        <f aca="false">IF(DS14="За",1,0)</f>
        <v>1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48</v>
      </c>
      <c r="DX14" s="15" t="n">
        <f aca="false">IF(DW14="За",1,0)</f>
        <v>0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28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28</v>
      </c>
      <c r="EQ14" s="17" t="str">
        <f aca="false">IF(EM14&gt;17,"Прийнято","Не прийнято")</f>
        <v>Прийнято</v>
      </c>
    </row>
    <row r="15" customFormat="false" ht="58.7" hidden="false" customHeight="true" outlineLevel="0" collapsed="false">
      <c r="A15" s="8" t="n">
        <v>10</v>
      </c>
      <c r="B15" s="14" t="s">
        <v>58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47</v>
      </c>
      <c r="H15" s="15" t="n">
        <f aca="false">IF(G15="За",1,0)</f>
        <v>1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47</v>
      </c>
      <c r="L15" s="15" t="n">
        <f aca="false">IF(K15="За",1,0)</f>
        <v>1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47</v>
      </c>
      <c r="T15" s="15" t="n">
        <f aca="false">IF(S15="За",1,0)</f>
        <v>1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47</v>
      </c>
      <c r="X15" s="15" t="n">
        <f aca="false">IF(W15="За",1,0)</f>
        <v>1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48</v>
      </c>
      <c r="AJ15" s="15" t="n">
        <f aca="false">IF(AI15="За",1,0)</f>
        <v>0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16" t="s">
        <v>47</v>
      </c>
      <c r="AZ15" s="15" t="n">
        <f aca="false">IF(AY15="За",1,0)</f>
        <v>1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48</v>
      </c>
      <c r="BP15" s="15" t="n">
        <f aca="false">IF(BO15="За",1,0)</f>
        <v>0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48</v>
      </c>
      <c r="BX15" s="15" t="n">
        <f aca="false">IF(BW15="За",1,0)</f>
        <v>0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47</v>
      </c>
      <c r="CB15" s="15" t="n">
        <f aca="false">IF(CA15="За",1,0)</f>
        <v>1</v>
      </c>
      <c r="CC15" s="15" t="n">
        <f aca="false">IF(CA15="Проти",1,0)</f>
        <v>0</v>
      </c>
      <c r="CD15" s="15" t="n">
        <f aca="false">IF(CA15="Утримався",1,0)</f>
        <v>0</v>
      </c>
      <c r="CE15" s="8" t="s">
        <v>48</v>
      </c>
      <c r="CF15" s="15" t="n">
        <f aca="false">IF(CE15="За",1,0)</f>
        <v>0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49</v>
      </c>
      <c r="CV15" s="15" t="n">
        <f aca="false">IF(CU15="За",1,0)</f>
        <v>0</v>
      </c>
      <c r="CW15" s="15" t="n">
        <f aca="false">IF(CU15="Проти",1,0)</f>
        <v>0</v>
      </c>
      <c r="CX15" s="15" t="n">
        <f aca="false">IF(CU15="Утримався",1,0)</f>
        <v>1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16" t="s">
        <v>59</v>
      </c>
      <c r="DH15" s="15" t="n">
        <f aca="false">IF(DG15="За",1,0)</f>
        <v>0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47</v>
      </c>
      <c r="DT15" s="15" t="n">
        <f aca="false">IF(DS15="За",1,0)</f>
        <v>1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48</v>
      </c>
      <c r="DX15" s="15" t="n">
        <f aca="false">IF(DW15="За",1,0)</f>
        <v>0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IF(EI14="За",1,0)</f>
        <v>1</v>
      </c>
      <c r="EK15" s="15" t="n">
        <f aca="false">IF(EI14="Проти",1,0)</f>
        <v>0</v>
      </c>
      <c r="EL15" s="15" t="n">
        <f aca="false">IF(EI14="Утримався",1,0)</f>
        <v>0</v>
      </c>
      <c r="EM15" s="17" t="n">
        <f aca="false">COUNTIF(C15:EI15,"за")</f>
        <v>26</v>
      </c>
      <c r="EN15" s="17" t="n">
        <f aca="false">COUNTIF(C15:EI15,"проти")</f>
        <v>0</v>
      </c>
      <c r="EO15" s="17" t="n">
        <f aca="false">COUNTIF(C15:EI15, "Утримався")</f>
        <v>1</v>
      </c>
      <c r="EP15" s="17" t="n">
        <f aca="false">SUM(EO15,EN15,EM15)</f>
        <v>27</v>
      </c>
      <c r="EQ15" s="17" t="str">
        <f aca="false">IF(EM15&gt;17,"Прийнято","Не прийнято")</f>
        <v>Прийнято</v>
      </c>
    </row>
    <row r="16" customFormat="false" ht="57.4" hidden="false" customHeight="true" outlineLevel="0" collapsed="false">
      <c r="A16" s="8" t="n">
        <v>11</v>
      </c>
      <c r="B16" s="14" t="s">
        <v>60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47</v>
      </c>
      <c r="H16" s="15" t="n">
        <f aca="false">IF(G16="За",1,0)</f>
        <v>1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47</v>
      </c>
      <c r="L16" s="15" t="n">
        <f aca="false">IF(K16="За",1,0)</f>
        <v>1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47</v>
      </c>
      <c r="T16" s="15" t="n">
        <f aca="false">IF(S16="За",1,0)</f>
        <v>1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47</v>
      </c>
      <c r="X16" s="15" t="n">
        <f aca="false">IF(W16="За",1,0)</f>
        <v>1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48</v>
      </c>
      <c r="AJ16" s="15" t="n">
        <f aca="false">IF(AI16="За",1,0)</f>
        <v>0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16" t="s">
        <v>47</v>
      </c>
      <c r="AZ16" s="15" t="n">
        <f aca="false">IF(AY16="За",1,0)</f>
        <v>1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48</v>
      </c>
      <c r="BP16" s="15" t="n">
        <f aca="false">IF(BO16="За",1,0)</f>
        <v>0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48</v>
      </c>
      <c r="BX16" s="15" t="n">
        <f aca="false">IF(BW16="За",1,0)</f>
        <v>0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47</v>
      </c>
      <c r="CB16" s="15" t="n">
        <f aca="false">IF(CA16="За",1,0)</f>
        <v>1</v>
      </c>
      <c r="CC16" s="15" t="n">
        <f aca="false">IF(CA16="Проти",1,0)</f>
        <v>0</v>
      </c>
      <c r="CD16" s="15" t="n">
        <f aca="false">IF(CA16="Утримався",1,0)</f>
        <v>0</v>
      </c>
      <c r="CE16" s="8" t="s">
        <v>48</v>
      </c>
      <c r="CF16" s="15" t="n">
        <f aca="false">IF(CE16="За",1,0)</f>
        <v>0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47</v>
      </c>
      <c r="CV16" s="15" t="n">
        <f aca="false">IF(CU16="За",1,0)</f>
        <v>1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47</v>
      </c>
      <c r="DT16" s="15" t="n">
        <f aca="false">IF(DS16="За",1,0)</f>
        <v>1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48</v>
      </c>
      <c r="DX16" s="15" t="n">
        <f aca="false">IF(DW16="За",1,0)</f>
        <v>0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IF(EI15="За",1,0)</f>
        <v>1</v>
      </c>
      <c r="EK16" s="15" t="n">
        <f aca="false">IF(EI15="Проти",1,0)</f>
        <v>0</v>
      </c>
      <c r="EL16" s="15" t="n">
        <f aca="false">IF(EI15="Утримався",1,0)</f>
        <v>0</v>
      </c>
      <c r="EM16" s="17" t="n">
        <f aca="false">COUNTIF(C16:EI16,"за")</f>
        <v>28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28</v>
      </c>
      <c r="EQ16" s="17" t="str">
        <f aca="false">IF(EM16&gt;17,"Прийнято","Не прийнято")</f>
        <v>Прийнято</v>
      </c>
    </row>
    <row r="17" customFormat="false" ht="68.65" hidden="false" customHeight="true" outlineLevel="0" collapsed="false">
      <c r="A17" s="8" t="n">
        <v>12</v>
      </c>
      <c r="B17" s="14" t="s">
        <v>61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47</v>
      </c>
      <c r="H17" s="15" t="n">
        <f aca="false">IF(G17="За",1,0)</f>
        <v>1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47</v>
      </c>
      <c r="L17" s="15" t="n">
        <f aca="false">IF(K17="За",1,0)</f>
        <v>1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47</v>
      </c>
      <c r="T17" s="15" t="n">
        <f aca="false">IF(S17="За",1,0)</f>
        <v>1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47</v>
      </c>
      <c r="X17" s="15" t="n">
        <f aca="false">IF(W17="За",1,0)</f>
        <v>1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47</v>
      </c>
      <c r="AF17" s="15" t="n">
        <f aca="false">IF(AE17="За",1,0)</f>
        <v>1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48</v>
      </c>
      <c r="AJ17" s="15" t="n">
        <f aca="false">IF(AI17="За",1,0)</f>
        <v>0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16" t="s">
        <v>47</v>
      </c>
      <c r="AZ17" s="15" t="n">
        <f aca="false">IF(AY17="За",1,0)</f>
        <v>1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47</v>
      </c>
      <c r="BH17" s="15" t="n">
        <f aca="false">IF(BG17="За",1,0)</f>
        <v>1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48</v>
      </c>
      <c r="BP17" s="15" t="n">
        <f aca="false">IF(BO17="За",1,0)</f>
        <v>0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48</v>
      </c>
      <c r="BX17" s="15" t="n">
        <f aca="false">IF(BW17="За",1,0)</f>
        <v>0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47</v>
      </c>
      <c r="CB17" s="15" t="n">
        <f aca="false">IF(CA17="За",1,0)</f>
        <v>1</v>
      </c>
      <c r="CC17" s="15" t="n">
        <f aca="false">IF(CA17="Проти",1,0)</f>
        <v>0</v>
      </c>
      <c r="CD17" s="15" t="n">
        <f aca="false">IF(CA17="Утримався",1,0)</f>
        <v>0</v>
      </c>
      <c r="CE17" s="8" t="s">
        <v>48</v>
      </c>
      <c r="CF17" s="15" t="n">
        <f aca="false">IF(CE17="За",1,0)</f>
        <v>0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47</v>
      </c>
      <c r="CV17" s="15" t="n">
        <f aca="false">IF(CU17="За",1,0)</f>
        <v>1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47</v>
      </c>
      <c r="DT17" s="15" t="n">
        <f aca="false">IF(DS17="За",1,0)</f>
        <v>1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48</v>
      </c>
      <c r="DX17" s="15" t="n">
        <f aca="false">IF(DW17="За",1,0)</f>
        <v>0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48</v>
      </c>
      <c r="EF17" s="15" t="n">
        <f aca="false">IF(EE17="За",1,0)</f>
        <v>0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IF(EI16="За",1,0)</f>
        <v>1</v>
      </c>
      <c r="EK17" s="15" t="n">
        <f aca="false">IF(EI16="Проти",1,0)</f>
        <v>0</v>
      </c>
      <c r="EL17" s="15" t="n">
        <f aca="false">IF(EI16="Утримався",1,0)</f>
        <v>0</v>
      </c>
      <c r="EM17" s="17" t="n">
        <f aca="false">COUNTIF(C17:EI17,"за")</f>
        <v>28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28</v>
      </c>
      <c r="EQ17" s="17" t="str">
        <f aca="false">IF(EM17&gt;17,"Прийнято","Не прийнято")</f>
        <v>Прийнято</v>
      </c>
    </row>
    <row r="18" customFormat="false" ht="75.6" hidden="false" customHeight="true" outlineLevel="0" collapsed="false">
      <c r="A18" s="8" t="n">
        <v>13</v>
      </c>
      <c r="B18" s="14" t="s">
        <v>62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47</v>
      </c>
      <c r="H18" s="15" t="n">
        <f aca="false">IF(G18="За",1,0)</f>
        <v>1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47</v>
      </c>
      <c r="L18" s="15" t="n">
        <f aca="false">IF(K18="За",1,0)</f>
        <v>1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47</v>
      </c>
      <c r="T18" s="15" t="n">
        <f aca="false">IF(S18="За",1,0)</f>
        <v>1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47</v>
      </c>
      <c r="X18" s="15" t="n">
        <f aca="false">IF(W18="За",1,0)</f>
        <v>1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47</v>
      </c>
      <c r="AF18" s="15" t="n">
        <f aca="false">IF(AE18="За",1,0)</f>
        <v>1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48</v>
      </c>
      <c r="AJ18" s="15" t="n">
        <f aca="false">IF(AI18="За",1,0)</f>
        <v>0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16" t="s">
        <v>47</v>
      </c>
      <c r="AZ18" s="15" t="n">
        <f aca="false">IF(AY18="За",1,0)</f>
        <v>1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47</v>
      </c>
      <c r="BH18" s="15" t="n">
        <f aca="false">IF(BG18="За",1,0)</f>
        <v>1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48</v>
      </c>
      <c r="BP18" s="15" t="n">
        <f aca="false">IF(BO18="За",1,0)</f>
        <v>0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48</v>
      </c>
      <c r="BX18" s="15" t="n">
        <f aca="false">IF(BW18="За",1,0)</f>
        <v>0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47</v>
      </c>
      <c r="CB18" s="15" t="n">
        <f aca="false">IF(CA18="За",1,0)</f>
        <v>1</v>
      </c>
      <c r="CC18" s="15" t="n">
        <f aca="false">IF(CA18="Проти",1,0)</f>
        <v>0</v>
      </c>
      <c r="CD18" s="15" t="n">
        <f aca="false">IF(CA18="Утримався",1,0)</f>
        <v>0</v>
      </c>
      <c r="CE18" s="8" t="s">
        <v>48</v>
      </c>
      <c r="CF18" s="15" t="n">
        <f aca="false">IF(CE18="За",1,0)</f>
        <v>0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47</v>
      </c>
      <c r="CV18" s="15" t="n">
        <f aca="false">IF(CU18="За",1,0)</f>
        <v>1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47</v>
      </c>
      <c r="DT18" s="15" t="n">
        <f aca="false">IF(DS18="За",1,0)</f>
        <v>1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48</v>
      </c>
      <c r="DX18" s="15" t="n">
        <f aca="false">IF(DW18="За",1,0)</f>
        <v>0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48</v>
      </c>
      <c r="EF18" s="15" t="n">
        <f aca="false">IF(EE18="За",1,0)</f>
        <v>0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28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28</v>
      </c>
      <c r="EQ18" s="17" t="str">
        <f aca="false">IF(EM18&gt;17,"Прийнято","Не прийнято")</f>
        <v>Прийнято</v>
      </c>
    </row>
    <row r="19" customFormat="false" ht="57.4" hidden="false" customHeight="true" outlineLevel="0" collapsed="false">
      <c r="A19" s="8" t="n">
        <v>14</v>
      </c>
      <c r="B19" s="14" t="s">
        <v>63</v>
      </c>
      <c r="C19" s="8" t="s">
        <v>47</v>
      </c>
      <c r="D19" s="15" t="n">
        <f aca="false">IF(C19="За",1,0)</f>
        <v>1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47</v>
      </c>
      <c r="H19" s="15" t="n">
        <f aca="false">IF(G19="За",1,0)</f>
        <v>1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47</v>
      </c>
      <c r="L19" s="15" t="n">
        <f aca="false">IF(K19="За",1,0)</f>
        <v>1</v>
      </c>
      <c r="M19" s="15" t="n">
        <f aca="false">IF(K19="Проти",1,0)</f>
        <v>0</v>
      </c>
      <c r="N19" s="15" t="n">
        <f aca="false">IF(K19="Утримався",1,0)</f>
        <v>0</v>
      </c>
      <c r="O19" s="8" t="s">
        <v>47</v>
      </c>
      <c r="P19" s="15" t="n">
        <f aca="false">IF(O19="За",1,0)</f>
        <v>1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47</v>
      </c>
      <c r="T19" s="15" t="n">
        <f aca="false">IF(S19="За",1,0)</f>
        <v>1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47</v>
      </c>
      <c r="X19" s="15" t="n">
        <f aca="false">IF(W19="За",1,0)</f>
        <v>1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47</v>
      </c>
      <c r="AF19" s="15" t="n">
        <f aca="false">IF(AE19="За",1,0)</f>
        <v>1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48</v>
      </c>
      <c r="AJ19" s="15" t="n">
        <f aca="false">IF(AI19="За",1,0)</f>
        <v>0</v>
      </c>
      <c r="AK19" s="15" t="n">
        <f aca="false">IF(AI19="Проти",1,0)</f>
        <v>0</v>
      </c>
      <c r="AL19" s="15" t="n">
        <f aca="false">IF(AI19="Утримався",1,0)</f>
        <v>0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47</v>
      </c>
      <c r="AR19" s="15" t="n">
        <f aca="false">IF(AQ19="За",1,0)</f>
        <v>1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47</v>
      </c>
      <c r="AV19" s="15" t="n">
        <f aca="false">IF(AU19="За",1,0)</f>
        <v>1</v>
      </c>
      <c r="AW19" s="15" t="n">
        <f aca="false">IF(AU19="Проти",1,0)</f>
        <v>0</v>
      </c>
      <c r="AX19" s="15" t="n">
        <f aca="false">IF(AU19="Утримався",1,0)</f>
        <v>0</v>
      </c>
      <c r="AY19" s="16" t="s">
        <v>47</v>
      </c>
      <c r="AZ19" s="15" t="n">
        <f aca="false">IF(AY19="За",1,0)</f>
        <v>1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47</v>
      </c>
      <c r="BH19" s="15" t="n">
        <f aca="false">IF(BG19="За",1,0)</f>
        <v>1</v>
      </c>
      <c r="BI19" s="15" t="n">
        <f aca="false">IF(BG19="Проти",1,0)</f>
        <v>0</v>
      </c>
      <c r="BJ19" s="15" t="n">
        <f aca="false">IF(BG19="Утримався",1,0)</f>
        <v>0</v>
      </c>
      <c r="BK19" s="8" t="s">
        <v>47</v>
      </c>
      <c r="BL19" s="15" t="n">
        <f aca="false">IF(BK19="За",1,0)</f>
        <v>1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48</v>
      </c>
      <c r="BP19" s="15" t="n">
        <f aca="false">IF(BO19="За",1,0)</f>
        <v>0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48</v>
      </c>
      <c r="BT19" s="15" t="n">
        <f aca="false">IF(BS19="За",1,0)</f>
        <v>0</v>
      </c>
      <c r="BU19" s="15" t="n">
        <f aca="false">IF(BS19="Проти",1,0)</f>
        <v>0</v>
      </c>
      <c r="BV19" s="15" t="n">
        <f aca="false">IF(BS19="Утримався",1,0)</f>
        <v>0</v>
      </c>
      <c r="BW19" s="8" t="s">
        <v>48</v>
      </c>
      <c r="BX19" s="15" t="n">
        <f aca="false">IF(BW19="За",1,0)</f>
        <v>0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47</v>
      </c>
      <c r="CB19" s="15" t="n">
        <f aca="false">IF(CA19="За",1,0)</f>
        <v>1</v>
      </c>
      <c r="CC19" s="15" t="n">
        <f aca="false">IF(CA19="Проти",1,0)</f>
        <v>0</v>
      </c>
      <c r="CD19" s="15" t="n">
        <f aca="false">IF(CA19="Утримався",1,0)</f>
        <v>0</v>
      </c>
      <c r="CE19" s="8" t="s">
        <v>48</v>
      </c>
      <c r="CF19" s="15" t="n">
        <f aca="false">IF(CE19="За",1,0)</f>
        <v>0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47</v>
      </c>
      <c r="CJ19" s="15" t="n">
        <f aca="false">IF(CI19="За",1,0)</f>
        <v>1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47</v>
      </c>
      <c r="CN19" s="15" t="n">
        <f aca="false">IF(CM19="За",1,0)</f>
        <v>1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47</v>
      </c>
      <c r="CV19" s="15" t="n">
        <f aca="false">IF(CU19="За",1,0)</f>
        <v>1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47</v>
      </c>
      <c r="CZ19" s="15" t="n">
        <f aca="false">IF(CY19="За",1,0)</f>
        <v>1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47</v>
      </c>
      <c r="DD19" s="15" t="n">
        <f aca="false">IF(DC19="За",1,0)</f>
        <v>1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8" t="s">
        <v>47</v>
      </c>
      <c r="DT19" s="15" t="n">
        <f aca="false">IF(DS19="За",1,0)</f>
        <v>1</v>
      </c>
      <c r="DU19" s="15" t="n">
        <f aca="false">IF(DS19="Проти",1,0)</f>
        <v>0</v>
      </c>
      <c r="DV19" s="15" t="n">
        <f aca="false">IF(DS19="Утримався",1,0)</f>
        <v>0</v>
      </c>
      <c r="DW19" s="8" t="s">
        <v>48</v>
      </c>
      <c r="DX19" s="15" t="n">
        <f aca="false">IF(DW19="За",1,0)</f>
        <v>0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48</v>
      </c>
      <c r="EF19" s="15" t="n">
        <f aca="false">IF(EE19="За",1,0)</f>
        <v>0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n">
        <f aca="false">IF(EI18="За",1,0)</f>
        <v>1</v>
      </c>
      <c r="EK19" s="15" t="n">
        <f aca="false">IF(EI18="Проти",1,0)</f>
        <v>0</v>
      </c>
      <c r="EL19" s="15" t="n">
        <f aca="false">IF(EI18="Утримався",1,0)</f>
        <v>0</v>
      </c>
      <c r="EM19" s="17" t="n">
        <f aca="false">COUNTIF(C19:EI19,"за")</f>
        <v>28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28</v>
      </c>
      <c r="EQ19" s="17" t="str">
        <f aca="false">IF(EM19&gt;17,"Прийнято","Не прийнято")</f>
        <v>Прийнято</v>
      </c>
    </row>
    <row r="20" customFormat="false" ht="66.65" hidden="false" customHeight="true" outlineLevel="0" collapsed="false">
      <c r="A20" s="8" t="n">
        <v>15</v>
      </c>
      <c r="B20" s="21" t="s">
        <v>64</v>
      </c>
      <c r="C20" s="8" t="s">
        <v>47</v>
      </c>
      <c r="D20" s="15" t="n">
        <f aca="false">IF(C20="За",1,0)</f>
        <v>1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47</v>
      </c>
      <c r="H20" s="15" t="n">
        <f aca="false">IF(G20="За",1,0)</f>
        <v>1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47</v>
      </c>
      <c r="L20" s="15" t="n">
        <f aca="false">IF(K20="За",1,0)</f>
        <v>1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47</v>
      </c>
      <c r="T20" s="15" t="n">
        <f aca="false">IF(S20="За",1,0)</f>
        <v>1</v>
      </c>
      <c r="U20" s="15" t="n">
        <f aca="false">IF(S20="Проти",1,0)</f>
        <v>0</v>
      </c>
      <c r="V20" s="15" t="n">
        <f aca="false">IF(S20="Утримався",1,0)</f>
        <v>0</v>
      </c>
      <c r="W20" s="8" t="s">
        <v>47</v>
      </c>
      <c r="X20" s="15" t="n">
        <f aca="false">IF(W20="За",1,0)</f>
        <v>1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47</v>
      </c>
      <c r="AF20" s="15" t="n">
        <f aca="false">IF(AE20="За",1,0)</f>
        <v>1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48</v>
      </c>
      <c r="AJ20" s="15" t="n">
        <f aca="false">IF(AI20="За",1,0)</f>
        <v>0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47</v>
      </c>
      <c r="AR20" s="15" t="n">
        <f aca="false">IF(AQ20="За",1,0)</f>
        <v>1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47</v>
      </c>
      <c r="AV20" s="15" t="n">
        <f aca="false">IF(AU20="За",1,0)</f>
        <v>1</v>
      </c>
      <c r="AW20" s="15" t="n">
        <f aca="false">IF(AU20="Проти",1,0)</f>
        <v>0</v>
      </c>
      <c r="AX20" s="15" t="n">
        <f aca="false">IF(AU20="Утримався",1,0)</f>
        <v>0</v>
      </c>
      <c r="AY20" s="16" t="s">
        <v>47</v>
      </c>
      <c r="AZ20" s="15" t="n">
        <f aca="false">IF(AY20="За",1,0)</f>
        <v>1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47</v>
      </c>
      <c r="BH20" s="15" t="n">
        <f aca="false">IF(BG20="За",1,0)</f>
        <v>1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47</v>
      </c>
      <c r="BL20" s="15" t="n">
        <f aca="false">IF(BK20="За",1,0)</f>
        <v>1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48</v>
      </c>
      <c r="BP20" s="15" t="n">
        <f aca="false">IF(BO20="За",1,0)</f>
        <v>0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48</v>
      </c>
      <c r="BT20" s="15" t="n">
        <f aca="false">IF(BS20="За",1,0)</f>
        <v>0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48</v>
      </c>
      <c r="BX20" s="15" t="n">
        <f aca="false">IF(BW20="За",1,0)</f>
        <v>0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47</v>
      </c>
      <c r="CB20" s="15" t="n">
        <f aca="false">IF(CA20="За",1,0)</f>
        <v>1</v>
      </c>
      <c r="CC20" s="15" t="n">
        <f aca="false">IF(CA20="Проти",1,0)</f>
        <v>0</v>
      </c>
      <c r="CD20" s="15" t="n">
        <f aca="false">IF(CA20="Утримався",1,0)</f>
        <v>0</v>
      </c>
      <c r="CE20" s="8" t="s">
        <v>48</v>
      </c>
      <c r="CF20" s="15" t="n">
        <f aca="false">IF(CE20="За",1,0)</f>
        <v>0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47</v>
      </c>
      <c r="CJ20" s="15" t="n">
        <f aca="false">IF(CI20="За",1,0)</f>
        <v>1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47</v>
      </c>
      <c r="CN20" s="15" t="n">
        <f aca="false">IF(CM20="За",1,0)</f>
        <v>1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47</v>
      </c>
      <c r="CV20" s="15" t="n">
        <f aca="false">IF(CU20="За",1,0)</f>
        <v>1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47</v>
      </c>
      <c r="CZ20" s="15" t="n">
        <f aca="false">IF(CY20="За",1,0)</f>
        <v>1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47</v>
      </c>
      <c r="DD20" s="15" t="n">
        <f aca="false">IF(DC20="За",1,0)</f>
        <v>1</v>
      </c>
      <c r="DE20" s="15" t="n">
        <f aca="false">IF(DC20="Проти",1,0)</f>
        <v>0</v>
      </c>
      <c r="DF20" s="15" t="n">
        <f aca="false">IF(DC20="Утримався",1,0)</f>
        <v>0</v>
      </c>
      <c r="DG20" s="8" t="s">
        <v>47</v>
      </c>
      <c r="DH20" s="15" t="n">
        <f aca="false">IF(DG20="За",1,0)</f>
        <v>1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8" t="s">
        <v>47</v>
      </c>
      <c r="DT20" s="15" t="n">
        <f aca="false">IF(DS20="За",1,0)</f>
        <v>1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48</v>
      </c>
      <c r="DX20" s="15" t="n">
        <f aca="false">IF(DW20="За",1,0)</f>
        <v>0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48</v>
      </c>
      <c r="EF20" s="15" t="n">
        <f aca="false">IF(EE20="За",1,0)</f>
        <v>0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n">
        <f aca="false">IF(EI19="За",1,0)</f>
        <v>1</v>
      </c>
      <c r="EK20" s="15" t="n">
        <f aca="false">IF(EI19="Проти",1,0)</f>
        <v>0</v>
      </c>
      <c r="EL20" s="15" t="n">
        <f aca="false">IF(EI19="Утримався",1,0)</f>
        <v>0</v>
      </c>
      <c r="EM20" s="17" t="n">
        <f aca="false">COUNTIF(C20:EI20,"за")</f>
        <v>28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28</v>
      </c>
      <c r="EQ20" s="17" t="str">
        <f aca="false">IF(EM20&gt;17,"Прийнято","Не прийнято")</f>
        <v>Прийнято</v>
      </c>
    </row>
    <row r="21" customFormat="false" ht="45.75" hidden="false" customHeight="true" outlineLevel="0" collapsed="false">
      <c r="A21" s="8" t="n">
        <v>16</v>
      </c>
      <c r="B21" s="14" t="s">
        <v>65</v>
      </c>
      <c r="C21" s="8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47</v>
      </c>
      <c r="H21" s="15" t="n">
        <f aca="false">IF(G21="За",1,0)</f>
        <v>1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47</v>
      </c>
      <c r="L21" s="15" t="n">
        <f aca="false">IF(K21="За",1,0)</f>
        <v>1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47</v>
      </c>
      <c r="T21" s="15" t="n">
        <f aca="false">IF(S21="За",1,0)</f>
        <v>1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47</v>
      </c>
      <c r="X21" s="15" t="n">
        <f aca="false">IF(W21="За",1,0)</f>
        <v>1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47</v>
      </c>
      <c r="AF21" s="15" t="n">
        <f aca="false">IF(AE21="За",1,0)</f>
        <v>1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48</v>
      </c>
      <c r="AJ21" s="15" t="n">
        <f aca="false">IF(AI21="За",1,0)</f>
        <v>0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47</v>
      </c>
      <c r="AR21" s="15" t="n">
        <f aca="false">IF(AQ21="За",1,0)</f>
        <v>1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47</v>
      </c>
      <c r="AV21" s="15" t="n">
        <f aca="false">IF(AU21="За",1,0)</f>
        <v>1</v>
      </c>
      <c r="AW21" s="15" t="n">
        <f aca="false">IF(AU21="Проти",1,0)</f>
        <v>0</v>
      </c>
      <c r="AX21" s="15" t="n">
        <f aca="false">IF(AU21="Утримався",1,0)</f>
        <v>0</v>
      </c>
      <c r="AY21" s="16" t="s">
        <v>47</v>
      </c>
      <c r="AZ21" s="15" t="n">
        <f aca="false">IF(AY21="За",1,0)</f>
        <v>1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47</v>
      </c>
      <c r="BH21" s="15" t="n">
        <f aca="false">IF(BG21="За",1,0)</f>
        <v>1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47</v>
      </c>
      <c r="BL21" s="15" t="n">
        <f aca="false">IF(BK21="За",1,0)</f>
        <v>1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48</v>
      </c>
      <c r="BP21" s="15" t="n">
        <f aca="false">IF(BO21="За",1,0)</f>
        <v>0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48</v>
      </c>
      <c r="BT21" s="15" t="n">
        <f aca="false">IF(BS21="За",1,0)</f>
        <v>0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48</v>
      </c>
      <c r="BX21" s="15" t="n">
        <f aca="false">IF(BW21="За",1,0)</f>
        <v>0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47</v>
      </c>
      <c r="CB21" s="15" t="n">
        <f aca="false">IF(CA21="За",1,0)</f>
        <v>1</v>
      </c>
      <c r="CC21" s="15" t="n">
        <f aca="false">IF(CA21="Проти",1,0)</f>
        <v>0</v>
      </c>
      <c r="CD21" s="15" t="n">
        <f aca="false">IF(CA21="Утримався",1,0)</f>
        <v>0</v>
      </c>
      <c r="CE21" s="8" t="s">
        <v>48</v>
      </c>
      <c r="CF21" s="15" t="n">
        <f aca="false">IF(CE21="За",1,0)</f>
        <v>0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47</v>
      </c>
      <c r="CJ21" s="15" t="n">
        <f aca="false">IF(CI21="За",1,0)</f>
        <v>1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47</v>
      </c>
      <c r="CN21" s="15" t="n">
        <f aca="false">IF(CM21="За",1,0)</f>
        <v>1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47</v>
      </c>
      <c r="CV21" s="15" t="n">
        <f aca="false">IF(CU21="За",1,0)</f>
        <v>1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47</v>
      </c>
      <c r="CZ21" s="15" t="n">
        <f aca="false">IF(CY21="За",1,0)</f>
        <v>1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47</v>
      </c>
      <c r="DD21" s="15" t="n">
        <f aca="false">IF(DC21="За",1,0)</f>
        <v>1</v>
      </c>
      <c r="DE21" s="15" t="n">
        <f aca="false">IF(DC21="Проти",1,0)</f>
        <v>0</v>
      </c>
      <c r="DF21" s="15" t="n">
        <f aca="false">IF(DC21="Утримався",1,0)</f>
        <v>0</v>
      </c>
      <c r="DG21" s="8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47</v>
      </c>
      <c r="DT21" s="15" t="n">
        <f aca="false">IF(DS21="За",1,0)</f>
        <v>1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48</v>
      </c>
      <c r="DX21" s="15" t="n">
        <f aca="false">IF(DW21="За",1,0)</f>
        <v>0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48</v>
      </c>
      <c r="EF21" s="15" t="n">
        <f aca="false">IF(EE21="За",1,0)</f>
        <v>0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28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28</v>
      </c>
      <c r="EQ21" s="17" t="str">
        <f aca="false">IF(EM21&gt;17,"Прийнято","Не прийнято")</f>
        <v>Прийнято</v>
      </c>
    </row>
    <row r="22" customFormat="false" ht="64.65" hidden="false" customHeight="true" outlineLevel="0" collapsed="false">
      <c r="A22" s="8" t="n">
        <v>17</v>
      </c>
      <c r="B22" s="14" t="s">
        <v>66</v>
      </c>
      <c r="C22" s="8" t="s">
        <v>47</v>
      </c>
      <c r="D22" s="15" t="n">
        <f aca="false">IF(C22="За",1,0)</f>
        <v>1</v>
      </c>
      <c r="E22" s="15" t="n">
        <f aca="false">IF(C22="Проти",1,0)</f>
        <v>0</v>
      </c>
      <c r="F22" s="15" t="n">
        <f aca="false">IF(C22="Утримався",1,0)</f>
        <v>0</v>
      </c>
      <c r="G22" s="8" t="s">
        <v>47</v>
      </c>
      <c r="H22" s="15" t="n">
        <f aca="false">IF(G22="За",1,0)</f>
        <v>1</v>
      </c>
      <c r="I22" s="15" t="n">
        <f aca="false">IF(G22="Проти",1,0)</f>
        <v>0</v>
      </c>
      <c r="J22" s="15" t="n">
        <f aca="false">IF(G22="Утримався",1,0)</f>
        <v>0</v>
      </c>
      <c r="K22" s="8" t="s">
        <v>47</v>
      </c>
      <c r="L22" s="15" t="n">
        <f aca="false">IF(K22="За",1,0)</f>
        <v>1</v>
      </c>
      <c r="M22" s="15" t="n">
        <f aca="false">IF(K22="Проти",1,0)</f>
        <v>0</v>
      </c>
      <c r="N22" s="15" t="n">
        <f aca="false">IF(K22="Утримався",1,0)</f>
        <v>0</v>
      </c>
      <c r="O22" s="8" t="s">
        <v>47</v>
      </c>
      <c r="P22" s="15" t="n">
        <f aca="false">IF(O22="За",1,0)</f>
        <v>1</v>
      </c>
      <c r="Q22" s="15" t="n">
        <f aca="false">IF(O22="Проти",1,0)</f>
        <v>0</v>
      </c>
      <c r="R22" s="15" t="n">
        <f aca="false">IF(O22="Утримався",1,0)</f>
        <v>0</v>
      </c>
      <c r="S22" s="8" t="s">
        <v>47</v>
      </c>
      <c r="T22" s="15" t="n">
        <f aca="false">IF(S22="За",1,0)</f>
        <v>1</v>
      </c>
      <c r="U22" s="15" t="n">
        <f aca="false">IF(S22="Проти",1,0)</f>
        <v>0</v>
      </c>
      <c r="V22" s="15" t="n">
        <f aca="false">IF(S22="Утримався",1,0)</f>
        <v>0</v>
      </c>
      <c r="W22" s="8" t="s">
        <v>47</v>
      </c>
      <c r="X22" s="15" t="n">
        <f aca="false">IF(W22="За",1,0)</f>
        <v>1</v>
      </c>
      <c r="Y22" s="15" t="n">
        <f aca="false">IF(W22="Проти",1,0)</f>
        <v>0</v>
      </c>
      <c r="Z22" s="15" t="n">
        <f aca="false">IF(W22="Утримався",1,0)</f>
        <v>0</v>
      </c>
      <c r="AA22" s="8" t="s">
        <v>47</v>
      </c>
      <c r="AB22" s="15" t="n">
        <f aca="false">IF(AA22="За",1,0)</f>
        <v>1</v>
      </c>
      <c r="AC22" s="15" t="n">
        <f aca="false">IF(AA22="Проти",1,0)</f>
        <v>0</v>
      </c>
      <c r="AD22" s="15" t="n">
        <f aca="false">IF(AA22="Утримався",1,0)</f>
        <v>0</v>
      </c>
      <c r="AE22" s="8" t="s">
        <v>47</v>
      </c>
      <c r="AF22" s="15" t="n">
        <f aca="false">IF(AE22="За",1,0)</f>
        <v>1</v>
      </c>
      <c r="AG22" s="15" t="n">
        <f aca="false">IF(AE22="Проти",1,0)</f>
        <v>0</v>
      </c>
      <c r="AH22" s="15" t="n">
        <f aca="false">IF(AE22="Утримався",1,0)</f>
        <v>0</v>
      </c>
      <c r="AI22" s="8" t="s">
        <v>48</v>
      </c>
      <c r="AJ22" s="15" t="n">
        <f aca="false">IF(AI22="За",1,0)</f>
        <v>0</v>
      </c>
      <c r="AK22" s="15" t="n">
        <f aca="false">IF(AI22="Проти",1,0)</f>
        <v>0</v>
      </c>
      <c r="AL22" s="15" t="n">
        <f aca="false">IF(AI22="Утримався",1,0)</f>
        <v>0</v>
      </c>
      <c r="AM22" s="8" t="s">
        <v>47</v>
      </c>
      <c r="AN22" s="15" t="n">
        <f aca="false">IF(AM22="За",1,0)</f>
        <v>1</v>
      </c>
      <c r="AO22" s="15" t="n">
        <f aca="false">IF(AM22="Проти",1,0)</f>
        <v>0</v>
      </c>
      <c r="AP22" s="15" t="n">
        <f aca="false">IF(AM22="Утримався",1,0)</f>
        <v>0</v>
      </c>
      <c r="AQ22" s="8" t="s">
        <v>47</v>
      </c>
      <c r="AR22" s="15" t="n">
        <f aca="false">IF(AQ22="За",1,0)</f>
        <v>1</v>
      </c>
      <c r="AS22" s="15" t="n">
        <f aca="false">IF(AQ22="Проти",1,0)</f>
        <v>0</v>
      </c>
      <c r="AT22" s="15" t="n">
        <f aca="false">IF(AQ22="Утримався",1,0)</f>
        <v>0</v>
      </c>
      <c r="AU22" s="8" t="s">
        <v>47</v>
      </c>
      <c r="AV22" s="15" t="n">
        <f aca="false">IF(AU22="За",1,0)</f>
        <v>1</v>
      </c>
      <c r="AW22" s="15" t="n">
        <f aca="false">IF(AU22="Проти",1,0)</f>
        <v>0</v>
      </c>
      <c r="AX22" s="15" t="n">
        <f aca="false">IF(AU22="Утримався",1,0)</f>
        <v>0</v>
      </c>
      <c r="AY22" s="16" t="s">
        <v>47</v>
      </c>
      <c r="AZ22" s="15" t="n">
        <f aca="false">IF(AY22="За",1,0)</f>
        <v>1</v>
      </c>
      <c r="BA22" s="15" t="n">
        <f aca="false">IF(AY22="Проти",1,0)</f>
        <v>0</v>
      </c>
      <c r="BB22" s="15" t="n">
        <f aca="false">IF(AY22="Утримався",1,0)</f>
        <v>0</v>
      </c>
      <c r="BC22" s="8" t="s">
        <v>47</v>
      </c>
      <c r="BD22" s="15" t="n">
        <f aca="false">IF(BC22="За",1,0)</f>
        <v>1</v>
      </c>
      <c r="BE22" s="15" t="n">
        <f aca="false">IF(BC22="Проти",1,0)</f>
        <v>0</v>
      </c>
      <c r="BF22" s="15" t="n">
        <f aca="false">IF(BC22="Утримався",1,0)</f>
        <v>0</v>
      </c>
      <c r="BG22" s="8" t="s">
        <v>47</v>
      </c>
      <c r="BH22" s="15" t="n">
        <f aca="false">IF(BG22="За",1,0)</f>
        <v>1</v>
      </c>
      <c r="BI22" s="15" t="n">
        <f aca="false">IF(BG22="Проти",1,0)</f>
        <v>0</v>
      </c>
      <c r="BJ22" s="15" t="n">
        <f aca="false">IF(BG22="Утримався",1,0)</f>
        <v>0</v>
      </c>
      <c r="BK22" s="8" t="s">
        <v>47</v>
      </c>
      <c r="BL22" s="15" t="n">
        <f aca="false">IF(BK22="За",1,0)</f>
        <v>1</v>
      </c>
      <c r="BM22" s="15" t="n">
        <f aca="false">IF(BK22="Проти",1,0)</f>
        <v>0</v>
      </c>
      <c r="BN22" s="15" t="n">
        <f aca="false">IF(BK22="Утримався",1,0)</f>
        <v>0</v>
      </c>
      <c r="BO22" s="8" t="s">
        <v>48</v>
      </c>
      <c r="BP22" s="15" t="n">
        <f aca="false">IF(BO22="За",1,0)</f>
        <v>0</v>
      </c>
      <c r="BQ22" s="15" t="n">
        <f aca="false">IF(BO22="Проти",1,0)</f>
        <v>0</v>
      </c>
      <c r="BR22" s="15" t="n">
        <f aca="false">IF(BO22="Утримався",1,0)</f>
        <v>0</v>
      </c>
      <c r="BS22" s="8" t="s">
        <v>48</v>
      </c>
      <c r="BT22" s="15" t="n">
        <f aca="false">IF(BS22="За",1,0)</f>
        <v>0</v>
      </c>
      <c r="BU22" s="15" t="n">
        <f aca="false">IF(BS22="Проти",1,0)</f>
        <v>0</v>
      </c>
      <c r="BV22" s="15" t="n">
        <f aca="false">IF(BS22="Утримався",1,0)</f>
        <v>0</v>
      </c>
      <c r="BW22" s="8" t="s">
        <v>48</v>
      </c>
      <c r="BX22" s="15" t="n">
        <f aca="false">IF(BW22="За",1,0)</f>
        <v>0</v>
      </c>
      <c r="BY22" s="15" t="n">
        <f aca="false">IF(BW22="Проти",1,0)</f>
        <v>0</v>
      </c>
      <c r="BZ22" s="15" t="n">
        <f aca="false">IF(BW22="Утримався",1,0)</f>
        <v>0</v>
      </c>
      <c r="CA22" s="16" t="s">
        <v>47</v>
      </c>
      <c r="CB22" s="15" t="n">
        <f aca="false">IF(CA22="За",1,0)</f>
        <v>1</v>
      </c>
      <c r="CC22" s="15" t="n">
        <f aca="false">IF(CA22="Проти",1,0)</f>
        <v>0</v>
      </c>
      <c r="CD22" s="15" t="n">
        <f aca="false">IF(CA22="Утримався",1,0)</f>
        <v>0</v>
      </c>
      <c r="CE22" s="8" t="s">
        <v>48</v>
      </c>
      <c r="CF22" s="15" t="n">
        <f aca="false">IF(CE22="За",1,0)</f>
        <v>0</v>
      </c>
      <c r="CG22" s="15" t="n">
        <f aca="false">IF(CE22="Проти",1,0)</f>
        <v>0</v>
      </c>
      <c r="CH22" s="15" t="n">
        <f aca="false">IF(CE22="Утримався",1,0)</f>
        <v>0</v>
      </c>
      <c r="CI22" s="8" t="s">
        <v>47</v>
      </c>
      <c r="CJ22" s="15" t="n">
        <f aca="false">IF(CI22="За",1,0)</f>
        <v>1</v>
      </c>
      <c r="CK22" s="15" t="n">
        <f aca="false">IF(CI22="Проти",1,0)</f>
        <v>0</v>
      </c>
      <c r="CL22" s="15" t="n">
        <f aca="false">IF(CI22="Утримався",1,0)</f>
        <v>0</v>
      </c>
      <c r="CM22" s="8" t="s">
        <v>47</v>
      </c>
      <c r="CN22" s="15" t="n">
        <f aca="false">IF(CM22="За",1,0)</f>
        <v>1</v>
      </c>
      <c r="CO22" s="15" t="n">
        <f aca="false">IF(CM22="Проти",1,0)</f>
        <v>0</v>
      </c>
      <c r="CP22" s="15" t="n">
        <f aca="false">IF(CM22="Утримався",1,0)</f>
        <v>0</v>
      </c>
      <c r="CQ22" s="8" t="s">
        <v>47</v>
      </c>
      <c r="CR22" s="15" t="n">
        <f aca="false">IF(CQ22="За",1,0)</f>
        <v>1</v>
      </c>
      <c r="CS22" s="15" t="n">
        <f aca="false">IF(CQ22="Проти",1,0)</f>
        <v>0</v>
      </c>
      <c r="CT22" s="15" t="n">
        <f aca="false">IF(CQ22="Утримався",1,0)</f>
        <v>0</v>
      </c>
      <c r="CU22" s="8" t="s">
        <v>47</v>
      </c>
      <c r="CV22" s="15" t="n">
        <f aca="false">IF(CU22="За",1,0)</f>
        <v>1</v>
      </c>
      <c r="CW22" s="15" t="n">
        <f aca="false">IF(CU22="Проти",1,0)</f>
        <v>0</v>
      </c>
      <c r="CX22" s="15" t="n">
        <f aca="false">IF(CU22="Утримався",1,0)</f>
        <v>0</v>
      </c>
      <c r="CY22" s="8" t="s">
        <v>47</v>
      </c>
      <c r="CZ22" s="15" t="n">
        <f aca="false">IF(CY22="За",1,0)</f>
        <v>1</v>
      </c>
      <c r="DA22" s="15" t="n">
        <f aca="false">IF(CY22="Проти",1,0)</f>
        <v>0</v>
      </c>
      <c r="DB22" s="15" t="n">
        <f aca="false">IF(CY22="Утримався",1,0)</f>
        <v>0</v>
      </c>
      <c r="DC22" s="8" t="s">
        <v>47</v>
      </c>
      <c r="DD22" s="15" t="n">
        <f aca="false">IF(DC22="За",1,0)</f>
        <v>1</v>
      </c>
      <c r="DE22" s="15" t="n">
        <f aca="false">IF(DC22="Проти",1,0)</f>
        <v>0</v>
      </c>
      <c r="DF22" s="15" t="n">
        <f aca="false">IF(DC22="Утримався",1,0)</f>
        <v>0</v>
      </c>
      <c r="DG22" s="8" t="s">
        <v>47</v>
      </c>
      <c r="DH22" s="15" t="n">
        <f aca="false">IF(DG22="За",1,0)</f>
        <v>1</v>
      </c>
      <c r="DI22" s="15" t="n">
        <f aca="false">IF(DG22="Проти",1,0)</f>
        <v>0</v>
      </c>
      <c r="DJ22" s="15" t="n">
        <f aca="false">IF(DG22="Утримався",1,0)</f>
        <v>0</v>
      </c>
      <c r="DK22" s="8" t="s">
        <v>47</v>
      </c>
      <c r="DL22" s="15" t="n">
        <f aca="false">IF(DK22="За",1,0)</f>
        <v>1</v>
      </c>
      <c r="DM22" s="15" t="n">
        <f aca="false">IF(DK22="Проти",1,0)</f>
        <v>0</v>
      </c>
      <c r="DN22" s="15" t="n">
        <f aca="false">IF(DK22="Утримався",1,0)</f>
        <v>0</v>
      </c>
      <c r="DO22" s="8" t="s">
        <v>47</v>
      </c>
      <c r="DP22" s="15" t="n">
        <f aca="false">IF(DO22="За",1,0)</f>
        <v>1</v>
      </c>
      <c r="DQ22" s="15" t="n">
        <f aca="false">IF(DO22="Проти",1,0)</f>
        <v>0</v>
      </c>
      <c r="DR22" s="15" t="n">
        <f aca="false">IF(DO22="Утримався",1,0)</f>
        <v>0</v>
      </c>
      <c r="DS22" s="8" t="s">
        <v>47</v>
      </c>
      <c r="DT22" s="15" t="n">
        <f aca="false">IF(DS22="За",1,0)</f>
        <v>1</v>
      </c>
      <c r="DU22" s="15" t="n">
        <f aca="false">IF(DS22="Проти",1,0)</f>
        <v>0</v>
      </c>
      <c r="DV22" s="15" t="n">
        <f aca="false">IF(DS22="Утримався",1,0)</f>
        <v>0</v>
      </c>
      <c r="DW22" s="8" t="s">
        <v>48</v>
      </c>
      <c r="DX22" s="15" t="n">
        <f aca="false">IF(DW22="За",1,0)</f>
        <v>0</v>
      </c>
      <c r="DY22" s="15" t="n">
        <f aca="false">IF(DW22="Проти",1,0)</f>
        <v>0</v>
      </c>
      <c r="DZ22" s="15" t="n">
        <f aca="false">IF(DW22="Утримався",1,0)</f>
        <v>0</v>
      </c>
      <c r="EA22" s="8" t="s">
        <v>47</v>
      </c>
      <c r="EB22" s="15" t="n">
        <f aca="false">IF(EA22="За",1,0)</f>
        <v>1</v>
      </c>
      <c r="EC22" s="15" t="n">
        <f aca="false">IF(EA22="Проти",1,0)</f>
        <v>0</v>
      </c>
      <c r="ED22" s="15" t="n">
        <f aca="false">IF(EA22="Утримався",1,0)</f>
        <v>0</v>
      </c>
      <c r="EE22" s="8" t="s">
        <v>48</v>
      </c>
      <c r="EF22" s="15" t="n">
        <f aca="false">IF(EE22="За",1,0)</f>
        <v>0</v>
      </c>
      <c r="EG22" s="15" t="n">
        <f aca="false">IF(EE22="Проти",1,0)</f>
        <v>0</v>
      </c>
      <c r="EH22" s="15" t="n">
        <f aca="false">IF(EE22="Утримався",1,0)</f>
        <v>0</v>
      </c>
      <c r="EI22" s="8" t="s">
        <v>47</v>
      </c>
      <c r="EJ22" s="15" t="n">
        <f aca="false">IF(EI21="За",1,0)</f>
        <v>1</v>
      </c>
      <c r="EK22" s="15" t="n">
        <f aca="false">IF(EI21="Проти",1,0)</f>
        <v>0</v>
      </c>
      <c r="EL22" s="15" t="n">
        <f aca="false">IF(EI21="Утримався",1,0)</f>
        <v>0</v>
      </c>
      <c r="EM22" s="17" t="n">
        <f aca="false">COUNTIF(C22:EI22,"за")</f>
        <v>28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28</v>
      </c>
      <c r="EQ22" s="17" t="str">
        <f aca="false">IF(EM22&gt;17,"Прийнято","Не прийнято")</f>
        <v>Прийнято</v>
      </c>
    </row>
    <row r="23" customFormat="false" ht="73.6" hidden="false" customHeight="true" outlineLevel="0" collapsed="false">
      <c r="A23" s="8" t="n">
        <v>18</v>
      </c>
      <c r="B23" s="14" t="s">
        <v>67</v>
      </c>
      <c r="C23" s="8" t="s">
        <v>47</v>
      </c>
      <c r="D23" s="15" t="n">
        <f aca="false">IF(C23="За",1,0)</f>
        <v>1</v>
      </c>
      <c r="E23" s="15" t="n">
        <f aca="false">IF(C23="Проти",1,0)</f>
        <v>0</v>
      </c>
      <c r="F23" s="15" t="n">
        <f aca="false">IF(C23="Утримався",1,0)</f>
        <v>0</v>
      </c>
      <c r="G23" s="8" t="s">
        <v>47</v>
      </c>
      <c r="H23" s="15" t="n">
        <f aca="false">IF(G23="За",1,0)</f>
        <v>1</v>
      </c>
      <c r="I23" s="15" t="n">
        <f aca="false">IF(G23="Проти",1,0)</f>
        <v>0</v>
      </c>
      <c r="J23" s="15" t="n">
        <f aca="false">IF(G23="Утримався",1,0)</f>
        <v>0</v>
      </c>
      <c r="K23" s="8" t="s">
        <v>47</v>
      </c>
      <c r="L23" s="15" t="n">
        <f aca="false">IF(K23="За",1,0)</f>
        <v>1</v>
      </c>
      <c r="M23" s="15" t="n">
        <f aca="false">IF(K23="Проти",1,0)</f>
        <v>0</v>
      </c>
      <c r="N23" s="15" t="n">
        <f aca="false">IF(K23="Утримався",1,0)</f>
        <v>0</v>
      </c>
      <c r="O23" s="8" t="s">
        <v>47</v>
      </c>
      <c r="P23" s="15" t="n">
        <f aca="false">IF(O23="За",1,0)</f>
        <v>1</v>
      </c>
      <c r="Q23" s="15" t="n">
        <f aca="false">IF(O23="Проти",1,0)</f>
        <v>0</v>
      </c>
      <c r="R23" s="15" t="n">
        <f aca="false">IF(O23="Утримався",1,0)</f>
        <v>0</v>
      </c>
      <c r="S23" s="8" t="s">
        <v>47</v>
      </c>
      <c r="T23" s="15" t="n">
        <f aca="false">IF(S23="За",1,0)</f>
        <v>1</v>
      </c>
      <c r="U23" s="15" t="n">
        <f aca="false">IF(S23="Проти",1,0)</f>
        <v>0</v>
      </c>
      <c r="V23" s="15" t="n">
        <f aca="false">IF(S23="Утримався",1,0)</f>
        <v>0</v>
      </c>
      <c r="W23" s="8" t="s">
        <v>47</v>
      </c>
      <c r="X23" s="15" t="n">
        <f aca="false">IF(W23="За",1,0)</f>
        <v>1</v>
      </c>
      <c r="Y23" s="15" t="n">
        <f aca="false">IF(W23="Проти",1,0)</f>
        <v>0</v>
      </c>
      <c r="Z23" s="15" t="n">
        <f aca="false">IF(W23="Утримався",1,0)</f>
        <v>0</v>
      </c>
      <c r="AA23" s="8" t="s">
        <v>47</v>
      </c>
      <c r="AB23" s="15" t="n">
        <f aca="false">IF(AA23="За",1,0)</f>
        <v>1</v>
      </c>
      <c r="AC23" s="15" t="n">
        <f aca="false">IF(AA23="Проти",1,0)</f>
        <v>0</v>
      </c>
      <c r="AD23" s="15" t="n">
        <f aca="false">IF(AA23="Утримався",1,0)</f>
        <v>0</v>
      </c>
      <c r="AE23" s="8" t="s">
        <v>47</v>
      </c>
      <c r="AF23" s="15" t="n">
        <f aca="false">IF(AE23="За",1,0)</f>
        <v>1</v>
      </c>
      <c r="AG23" s="15" t="n">
        <f aca="false">IF(AE23="Проти",1,0)</f>
        <v>0</v>
      </c>
      <c r="AH23" s="15" t="n">
        <f aca="false">IF(AE23="Утримався",1,0)</f>
        <v>0</v>
      </c>
      <c r="AI23" s="8" t="s">
        <v>48</v>
      </c>
      <c r="AJ23" s="15" t="n">
        <f aca="false">IF(AI23="За",1,0)</f>
        <v>0</v>
      </c>
      <c r="AK23" s="15" t="n">
        <f aca="false">IF(AI23="Проти",1,0)</f>
        <v>0</v>
      </c>
      <c r="AL23" s="15" t="n">
        <f aca="false">IF(AI23="Утримався",1,0)</f>
        <v>0</v>
      </c>
      <c r="AM23" s="8" t="s">
        <v>47</v>
      </c>
      <c r="AN23" s="15" t="n">
        <f aca="false">IF(AM23="За",1,0)</f>
        <v>1</v>
      </c>
      <c r="AO23" s="15" t="n">
        <f aca="false">IF(AM23="Проти",1,0)</f>
        <v>0</v>
      </c>
      <c r="AP23" s="15" t="n">
        <f aca="false">IF(AM23="Утримався",1,0)</f>
        <v>0</v>
      </c>
      <c r="AQ23" s="8" t="s">
        <v>47</v>
      </c>
      <c r="AR23" s="15" t="n">
        <f aca="false">IF(AQ23="За",1,0)</f>
        <v>1</v>
      </c>
      <c r="AS23" s="15" t="n">
        <f aca="false">IF(AQ23="Проти",1,0)</f>
        <v>0</v>
      </c>
      <c r="AT23" s="15" t="n">
        <f aca="false">IF(AQ23="Утримався",1,0)</f>
        <v>0</v>
      </c>
      <c r="AU23" s="8" t="s">
        <v>47</v>
      </c>
      <c r="AV23" s="15" t="n">
        <f aca="false">IF(AU23="За",1,0)</f>
        <v>1</v>
      </c>
      <c r="AW23" s="15" t="n">
        <f aca="false">IF(AU23="Проти",1,0)</f>
        <v>0</v>
      </c>
      <c r="AX23" s="15" t="n">
        <f aca="false">IF(AU23="Утримався",1,0)</f>
        <v>0</v>
      </c>
      <c r="AY23" s="16" t="s">
        <v>47</v>
      </c>
      <c r="AZ23" s="15" t="n">
        <f aca="false">IF(AY23="За",1,0)</f>
        <v>1</v>
      </c>
      <c r="BA23" s="15" t="n">
        <f aca="false">IF(AY23="Проти",1,0)</f>
        <v>0</v>
      </c>
      <c r="BB23" s="15" t="n">
        <f aca="false">IF(AY23="Утримався",1,0)</f>
        <v>0</v>
      </c>
      <c r="BC23" s="8" t="s">
        <v>47</v>
      </c>
      <c r="BD23" s="15" t="n">
        <f aca="false">IF(BC23="За",1,0)</f>
        <v>1</v>
      </c>
      <c r="BE23" s="15" t="n">
        <f aca="false">IF(BC23="Проти",1,0)</f>
        <v>0</v>
      </c>
      <c r="BF23" s="15" t="n">
        <f aca="false">IF(BC23="Утримався",1,0)</f>
        <v>0</v>
      </c>
      <c r="BG23" s="8" t="s">
        <v>47</v>
      </c>
      <c r="BH23" s="15" t="n">
        <f aca="false">IF(BG23="За",1,0)</f>
        <v>1</v>
      </c>
      <c r="BI23" s="15" t="n">
        <f aca="false">IF(BG23="Проти",1,0)</f>
        <v>0</v>
      </c>
      <c r="BJ23" s="15" t="n">
        <f aca="false">IF(BG23="Утримався",1,0)</f>
        <v>0</v>
      </c>
      <c r="BK23" s="8" t="s">
        <v>47</v>
      </c>
      <c r="BL23" s="15" t="n">
        <f aca="false">IF(BK23="За",1,0)</f>
        <v>1</v>
      </c>
      <c r="BM23" s="15" t="n">
        <f aca="false">IF(BK23="Проти",1,0)</f>
        <v>0</v>
      </c>
      <c r="BN23" s="15" t="n">
        <f aca="false">IF(BK23="Утримався",1,0)</f>
        <v>0</v>
      </c>
      <c r="BO23" s="8" t="s">
        <v>48</v>
      </c>
      <c r="BP23" s="15" t="n">
        <f aca="false">IF(BO23="За",1,0)</f>
        <v>0</v>
      </c>
      <c r="BQ23" s="15" t="n">
        <f aca="false">IF(BO23="Проти",1,0)</f>
        <v>0</v>
      </c>
      <c r="BR23" s="15" t="n">
        <f aca="false">IF(BO23="Утримався",1,0)</f>
        <v>0</v>
      </c>
      <c r="BS23" s="8" t="s">
        <v>48</v>
      </c>
      <c r="BT23" s="15" t="n">
        <f aca="false">IF(BS23="За",1,0)</f>
        <v>0</v>
      </c>
      <c r="BU23" s="15" t="n">
        <f aca="false">IF(BS23="Проти",1,0)</f>
        <v>0</v>
      </c>
      <c r="BV23" s="15" t="n">
        <f aca="false">IF(BS23="Утримався",1,0)</f>
        <v>0</v>
      </c>
      <c r="BW23" s="8" t="s">
        <v>48</v>
      </c>
      <c r="BX23" s="15" t="n">
        <f aca="false">IF(BW23="За",1,0)</f>
        <v>0</v>
      </c>
      <c r="BY23" s="15" t="n">
        <f aca="false">IF(BW23="Проти",1,0)</f>
        <v>0</v>
      </c>
      <c r="BZ23" s="15" t="n">
        <f aca="false">IF(BW23="Утримався",1,0)</f>
        <v>0</v>
      </c>
      <c r="CA23" s="16" t="s">
        <v>47</v>
      </c>
      <c r="CB23" s="15" t="n">
        <f aca="false">IF(CA23="За",1,0)</f>
        <v>1</v>
      </c>
      <c r="CC23" s="15" t="n">
        <f aca="false">IF(CA23="Проти",1,0)</f>
        <v>0</v>
      </c>
      <c r="CD23" s="15" t="n">
        <f aca="false">IF(CA23="Утримався",1,0)</f>
        <v>0</v>
      </c>
      <c r="CE23" s="8" t="s">
        <v>48</v>
      </c>
      <c r="CF23" s="15" t="n">
        <f aca="false">IF(CE23="За",1,0)</f>
        <v>0</v>
      </c>
      <c r="CG23" s="15" t="n">
        <f aca="false">IF(CE23="Проти",1,0)</f>
        <v>0</v>
      </c>
      <c r="CH23" s="15" t="n">
        <f aca="false">IF(CE23="Утримався",1,0)</f>
        <v>0</v>
      </c>
      <c r="CI23" s="8" t="s">
        <v>47</v>
      </c>
      <c r="CJ23" s="15" t="n">
        <f aca="false">IF(CI23="За",1,0)</f>
        <v>1</v>
      </c>
      <c r="CK23" s="15" t="n">
        <f aca="false">IF(CI23="Проти",1,0)</f>
        <v>0</v>
      </c>
      <c r="CL23" s="15" t="n">
        <f aca="false">IF(CI23="Утримався",1,0)</f>
        <v>0</v>
      </c>
      <c r="CM23" s="8" t="s">
        <v>47</v>
      </c>
      <c r="CN23" s="15" t="n">
        <f aca="false">IF(CM23="За",1,0)</f>
        <v>1</v>
      </c>
      <c r="CO23" s="15" t="n">
        <f aca="false">IF(CM23="Проти",1,0)</f>
        <v>0</v>
      </c>
      <c r="CP23" s="15" t="n">
        <f aca="false">IF(CM23="Утримався",1,0)</f>
        <v>0</v>
      </c>
      <c r="CQ23" s="8" t="s">
        <v>47</v>
      </c>
      <c r="CR23" s="15" t="n">
        <f aca="false">IF(CQ23="За",1,0)</f>
        <v>1</v>
      </c>
      <c r="CS23" s="15" t="n">
        <f aca="false">IF(CQ23="Проти",1,0)</f>
        <v>0</v>
      </c>
      <c r="CT23" s="15" t="n">
        <f aca="false">IF(CQ23="Утримався",1,0)</f>
        <v>0</v>
      </c>
      <c r="CU23" s="8" t="s">
        <v>47</v>
      </c>
      <c r="CV23" s="15" t="n">
        <f aca="false">IF(CU23="За",1,0)</f>
        <v>1</v>
      </c>
      <c r="CW23" s="15" t="n">
        <f aca="false">IF(CU23="Проти",1,0)</f>
        <v>0</v>
      </c>
      <c r="CX23" s="15" t="n">
        <f aca="false">IF(CU23="Утримався",1,0)</f>
        <v>0</v>
      </c>
      <c r="CY23" s="8" t="s">
        <v>47</v>
      </c>
      <c r="CZ23" s="15" t="n">
        <f aca="false">IF(CY23="За",1,0)</f>
        <v>1</v>
      </c>
      <c r="DA23" s="15" t="n">
        <f aca="false">IF(CY23="Проти",1,0)</f>
        <v>0</v>
      </c>
      <c r="DB23" s="15" t="n">
        <f aca="false">IF(CY23="Утримався",1,0)</f>
        <v>0</v>
      </c>
      <c r="DC23" s="8" t="s">
        <v>47</v>
      </c>
      <c r="DD23" s="15" t="n">
        <f aca="false">IF(DC23="За",1,0)</f>
        <v>1</v>
      </c>
      <c r="DE23" s="15" t="n">
        <f aca="false">IF(DC23="Проти",1,0)</f>
        <v>0</v>
      </c>
      <c r="DF23" s="15" t="n">
        <f aca="false">IF(DC23="Утримався",1,0)</f>
        <v>0</v>
      </c>
      <c r="DG23" s="8" t="s">
        <v>47</v>
      </c>
      <c r="DH23" s="15" t="n">
        <f aca="false">IF(DG23="За",1,0)</f>
        <v>1</v>
      </c>
      <c r="DI23" s="15" t="n">
        <f aca="false">IF(DG23="Проти",1,0)</f>
        <v>0</v>
      </c>
      <c r="DJ23" s="15" t="n">
        <f aca="false">IF(DG23="Утримався",1,0)</f>
        <v>0</v>
      </c>
      <c r="DK23" s="8" t="s">
        <v>47</v>
      </c>
      <c r="DL23" s="15" t="n">
        <f aca="false">IF(DK23="За",1,0)</f>
        <v>1</v>
      </c>
      <c r="DM23" s="15" t="n">
        <f aca="false">IF(DK23="Проти",1,0)</f>
        <v>0</v>
      </c>
      <c r="DN23" s="15" t="n">
        <f aca="false">IF(DK23="Утримався",1,0)</f>
        <v>0</v>
      </c>
      <c r="DO23" s="8" t="s">
        <v>47</v>
      </c>
      <c r="DP23" s="15" t="n">
        <f aca="false">IF(DO23="За",1,0)</f>
        <v>1</v>
      </c>
      <c r="DQ23" s="15" t="n">
        <f aca="false">IF(DO23="Проти",1,0)</f>
        <v>0</v>
      </c>
      <c r="DR23" s="15" t="n">
        <f aca="false">IF(DO23="Утримався",1,0)</f>
        <v>0</v>
      </c>
      <c r="DS23" s="8" t="s">
        <v>47</v>
      </c>
      <c r="DT23" s="15" t="n">
        <f aca="false">IF(DS23="За",1,0)</f>
        <v>1</v>
      </c>
      <c r="DU23" s="15" t="n">
        <f aca="false">IF(DS23="Проти",1,0)</f>
        <v>0</v>
      </c>
      <c r="DV23" s="15" t="n">
        <f aca="false">IF(DS23="Утримався",1,0)</f>
        <v>0</v>
      </c>
      <c r="DW23" s="8" t="s">
        <v>48</v>
      </c>
      <c r="DX23" s="15" t="n">
        <f aca="false">IF(DW23="За",1,0)</f>
        <v>0</v>
      </c>
      <c r="DY23" s="15" t="n">
        <f aca="false">IF(DW23="Проти",1,0)</f>
        <v>0</v>
      </c>
      <c r="DZ23" s="15" t="n">
        <f aca="false">IF(DW23="Утримався",1,0)</f>
        <v>0</v>
      </c>
      <c r="EA23" s="8" t="s">
        <v>47</v>
      </c>
      <c r="EB23" s="15" t="n">
        <f aca="false">IF(EA23="За",1,0)</f>
        <v>1</v>
      </c>
      <c r="EC23" s="15" t="n">
        <f aca="false">IF(EA23="Проти",1,0)</f>
        <v>0</v>
      </c>
      <c r="ED23" s="15" t="n">
        <f aca="false">IF(EA23="Утримався",1,0)</f>
        <v>0</v>
      </c>
      <c r="EE23" s="8" t="s">
        <v>48</v>
      </c>
      <c r="EF23" s="15" t="n">
        <f aca="false">IF(EE23="За",1,0)</f>
        <v>0</v>
      </c>
      <c r="EG23" s="15" t="n">
        <f aca="false">IF(EE23="Проти",1,0)</f>
        <v>0</v>
      </c>
      <c r="EH23" s="15" t="n">
        <f aca="false">IF(EE23="Утримався",1,0)</f>
        <v>0</v>
      </c>
      <c r="EI23" s="8" t="s">
        <v>47</v>
      </c>
      <c r="EJ23" s="15" t="n">
        <f aca="false">IF(EI22="За",1,0)</f>
        <v>1</v>
      </c>
      <c r="EK23" s="15" t="n">
        <f aca="false">IF(EI22="Проти",1,0)</f>
        <v>0</v>
      </c>
      <c r="EL23" s="15" t="n">
        <f aca="false">IF(EI22="Утримався",1,0)</f>
        <v>0</v>
      </c>
      <c r="EM23" s="17" t="n">
        <f aca="false">COUNTIF(C23:EI23,"за")</f>
        <v>28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28</v>
      </c>
      <c r="EQ23" s="17" t="str">
        <f aca="false">IF(EM23&gt;17,"Прийнято","Не прийнято")</f>
        <v>Прийнято</v>
      </c>
    </row>
    <row r="24" customFormat="false" ht="65.65" hidden="false" customHeight="true" outlineLevel="0" collapsed="false">
      <c r="A24" s="8" t="n">
        <v>19</v>
      </c>
      <c r="B24" s="14" t="s">
        <v>68</v>
      </c>
      <c r="C24" s="8" t="s">
        <v>47</v>
      </c>
      <c r="D24" s="15" t="n">
        <f aca="false">IF(C24="За",1,0)</f>
        <v>1</v>
      </c>
      <c r="E24" s="15" t="n">
        <f aca="false">IF(C24="Проти",1,0)</f>
        <v>0</v>
      </c>
      <c r="F24" s="15" t="n">
        <f aca="false">IF(C24="Утримався",1,0)</f>
        <v>0</v>
      </c>
      <c r="G24" s="8" t="s">
        <v>47</v>
      </c>
      <c r="H24" s="15" t="n">
        <f aca="false">IF(G24="За",1,0)</f>
        <v>1</v>
      </c>
      <c r="I24" s="15" t="n">
        <f aca="false">IF(G24="Проти",1,0)</f>
        <v>0</v>
      </c>
      <c r="J24" s="15" t="n">
        <f aca="false">IF(G24="Утримався",1,0)</f>
        <v>0</v>
      </c>
      <c r="K24" s="8" t="s">
        <v>47</v>
      </c>
      <c r="L24" s="15" t="n">
        <f aca="false">IF(K24="За",1,0)</f>
        <v>1</v>
      </c>
      <c r="M24" s="15" t="n">
        <f aca="false">IF(K24="Проти",1,0)</f>
        <v>0</v>
      </c>
      <c r="N24" s="15" t="n">
        <f aca="false">IF(K24="Утримався",1,0)</f>
        <v>0</v>
      </c>
      <c r="O24" s="8" t="s">
        <v>47</v>
      </c>
      <c r="P24" s="15" t="n">
        <f aca="false">IF(O24="За",1,0)</f>
        <v>1</v>
      </c>
      <c r="Q24" s="15" t="n">
        <f aca="false">IF(O24="Проти",1,0)</f>
        <v>0</v>
      </c>
      <c r="R24" s="15" t="n">
        <f aca="false">IF(O24="Утримався",1,0)</f>
        <v>0</v>
      </c>
      <c r="S24" s="8" t="s">
        <v>47</v>
      </c>
      <c r="T24" s="15" t="n">
        <f aca="false">IF(S24="За",1,0)</f>
        <v>1</v>
      </c>
      <c r="U24" s="15" t="n">
        <f aca="false">IF(S24="Проти",1,0)</f>
        <v>0</v>
      </c>
      <c r="V24" s="15" t="n">
        <f aca="false">IF(S24="Утримався",1,0)</f>
        <v>0</v>
      </c>
      <c r="W24" s="8" t="s">
        <v>47</v>
      </c>
      <c r="X24" s="15" t="n">
        <f aca="false">IF(W24="За",1,0)</f>
        <v>1</v>
      </c>
      <c r="Y24" s="15" t="n">
        <f aca="false">IF(W24="Проти",1,0)</f>
        <v>0</v>
      </c>
      <c r="Z24" s="15" t="n">
        <f aca="false">IF(W24="Утримався",1,0)</f>
        <v>0</v>
      </c>
      <c r="AA24" s="8" t="s">
        <v>47</v>
      </c>
      <c r="AB24" s="15" t="n">
        <f aca="false">IF(AA24="За",1,0)</f>
        <v>1</v>
      </c>
      <c r="AC24" s="15" t="n">
        <f aca="false">IF(AA24="Проти",1,0)</f>
        <v>0</v>
      </c>
      <c r="AD24" s="15" t="n">
        <f aca="false">IF(AA24="Утримався",1,0)</f>
        <v>0</v>
      </c>
      <c r="AE24" s="8" t="s">
        <v>47</v>
      </c>
      <c r="AF24" s="15" t="n">
        <f aca="false">IF(AE24="За",1,0)</f>
        <v>1</v>
      </c>
      <c r="AG24" s="15" t="n">
        <f aca="false">IF(AE24="Проти",1,0)</f>
        <v>0</v>
      </c>
      <c r="AH24" s="15" t="n">
        <f aca="false">IF(AE24="Утримався",1,0)</f>
        <v>0</v>
      </c>
      <c r="AI24" s="8" t="s">
        <v>48</v>
      </c>
      <c r="AJ24" s="15" t="n">
        <f aca="false">IF(AI24="За",1,0)</f>
        <v>0</v>
      </c>
      <c r="AK24" s="15" t="n">
        <f aca="false">IF(AI24="Проти",1,0)</f>
        <v>0</v>
      </c>
      <c r="AL24" s="15" t="n">
        <f aca="false">IF(AI24="Утримався",1,0)</f>
        <v>0</v>
      </c>
      <c r="AM24" s="8" t="s">
        <v>47</v>
      </c>
      <c r="AN24" s="15" t="n">
        <f aca="false">IF(AM24="За",1,0)</f>
        <v>1</v>
      </c>
      <c r="AO24" s="15" t="n">
        <f aca="false">IF(AM24="Проти",1,0)</f>
        <v>0</v>
      </c>
      <c r="AP24" s="15" t="n">
        <f aca="false">IF(AM24="Утримався",1,0)</f>
        <v>0</v>
      </c>
      <c r="AQ24" s="8" t="s">
        <v>47</v>
      </c>
      <c r="AR24" s="15" t="n">
        <f aca="false">IF(AQ24="За",1,0)</f>
        <v>1</v>
      </c>
      <c r="AS24" s="15" t="n">
        <f aca="false">IF(AQ24="Проти",1,0)</f>
        <v>0</v>
      </c>
      <c r="AT24" s="15" t="n">
        <f aca="false">IF(AQ24="Утримався",1,0)</f>
        <v>0</v>
      </c>
      <c r="AU24" s="8" t="s">
        <v>47</v>
      </c>
      <c r="AV24" s="15" t="n">
        <f aca="false">IF(AU24="За",1,0)</f>
        <v>1</v>
      </c>
      <c r="AW24" s="15" t="n">
        <f aca="false">IF(AU24="Проти",1,0)</f>
        <v>0</v>
      </c>
      <c r="AX24" s="15" t="n">
        <f aca="false">IF(AU24="Утримався",1,0)</f>
        <v>0</v>
      </c>
      <c r="AY24" s="16" t="s">
        <v>47</v>
      </c>
      <c r="AZ24" s="15" t="n">
        <f aca="false">IF(AY24="За",1,0)</f>
        <v>1</v>
      </c>
      <c r="BA24" s="15" t="n">
        <f aca="false">IF(AY24="Проти",1,0)</f>
        <v>0</v>
      </c>
      <c r="BB24" s="15" t="n">
        <f aca="false">IF(AY24="Утримався",1,0)</f>
        <v>0</v>
      </c>
      <c r="BC24" s="8" t="s">
        <v>47</v>
      </c>
      <c r="BD24" s="15" t="n">
        <f aca="false">IF(BC24="За",1,0)</f>
        <v>1</v>
      </c>
      <c r="BE24" s="15" t="n">
        <f aca="false">IF(BC24="Проти",1,0)</f>
        <v>0</v>
      </c>
      <c r="BF24" s="15" t="n">
        <f aca="false">IF(BC24="Утримався",1,0)</f>
        <v>0</v>
      </c>
      <c r="BG24" s="8" t="s">
        <v>47</v>
      </c>
      <c r="BH24" s="15" t="n">
        <f aca="false">IF(BG24="За",1,0)</f>
        <v>1</v>
      </c>
      <c r="BI24" s="15" t="n">
        <f aca="false">IF(BG24="Проти",1,0)</f>
        <v>0</v>
      </c>
      <c r="BJ24" s="15" t="n">
        <f aca="false">IF(BG24="Утримався",1,0)</f>
        <v>0</v>
      </c>
      <c r="BK24" s="8" t="s">
        <v>47</v>
      </c>
      <c r="BL24" s="15" t="n">
        <f aca="false">IF(BK24="За",1,0)</f>
        <v>1</v>
      </c>
      <c r="BM24" s="15" t="n">
        <f aca="false">IF(BK24="Проти",1,0)</f>
        <v>0</v>
      </c>
      <c r="BN24" s="15" t="n">
        <f aca="false">IF(BK24="Утримався",1,0)</f>
        <v>0</v>
      </c>
      <c r="BO24" s="8" t="s">
        <v>48</v>
      </c>
      <c r="BP24" s="15" t="n">
        <f aca="false">IF(BO24="За",1,0)</f>
        <v>0</v>
      </c>
      <c r="BQ24" s="15" t="n">
        <f aca="false">IF(BO24="Проти",1,0)</f>
        <v>0</v>
      </c>
      <c r="BR24" s="15" t="n">
        <f aca="false">IF(BO24="Утримався",1,0)</f>
        <v>0</v>
      </c>
      <c r="BS24" s="8" t="s">
        <v>48</v>
      </c>
      <c r="BT24" s="15" t="n">
        <f aca="false">IF(BS24="За",1,0)</f>
        <v>0</v>
      </c>
      <c r="BU24" s="15" t="n">
        <f aca="false">IF(BS24="Проти",1,0)</f>
        <v>0</v>
      </c>
      <c r="BV24" s="15" t="n">
        <f aca="false">IF(BS24="Утримався",1,0)</f>
        <v>0</v>
      </c>
      <c r="BW24" s="8" t="s">
        <v>48</v>
      </c>
      <c r="BX24" s="15" t="n">
        <f aca="false">IF(BW24="За",1,0)</f>
        <v>0</v>
      </c>
      <c r="BY24" s="15" t="n">
        <f aca="false">IF(BW24="Проти",1,0)</f>
        <v>0</v>
      </c>
      <c r="BZ24" s="15" t="n">
        <f aca="false">IF(BW24="Утримався",1,0)</f>
        <v>0</v>
      </c>
      <c r="CA24" s="16" t="s">
        <v>47</v>
      </c>
      <c r="CB24" s="15" t="n">
        <f aca="false">IF(CA24="За",1,0)</f>
        <v>1</v>
      </c>
      <c r="CC24" s="15" t="n">
        <f aca="false">IF(CA24="Проти",1,0)</f>
        <v>0</v>
      </c>
      <c r="CD24" s="15" t="n">
        <f aca="false">IF(CA24="Утримався",1,0)</f>
        <v>0</v>
      </c>
      <c r="CE24" s="8" t="s">
        <v>48</v>
      </c>
      <c r="CF24" s="15" t="n">
        <f aca="false">IF(CE24="За",1,0)</f>
        <v>0</v>
      </c>
      <c r="CG24" s="15" t="n">
        <f aca="false">IF(CE24="Проти",1,0)</f>
        <v>0</v>
      </c>
      <c r="CH24" s="15" t="n">
        <f aca="false">IF(CE24="Утримався",1,0)</f>
        <v>0</v>
      </c>
      <c r="CI24" s="8" t="s">
        <v>47</v>
      </c>
      <c r="CJ24" s="15" t="n">
        <f aca="false">IF(CI24="За",1,0)</f>
        <v>1</v>
      </c>
      <c r="CK24" s="15" t="n">
        <f aca="false">IF(CI24="Проти",1,0)</f>
        <v>0</v>
      </c>
      <c r="CL24" s="15" t="n">
        <f aca="false">IF(CI24="Утримався",1,0)</f>
        <v>0</v>
      </c>
      <c r="CM24" s="8" t="s">
        <v>47</v>
      </c>
      <c r="CN24" s="15" t="n">
        <f aca="false">IF(CM24="За",1,0)</f>
        <v>1</v>
      </c>
      <c r="CO24" s="15" t="n">
        <f aca="false">IF(CM24="Проти",1,0)</f>
        <v>0</v>
      </c>
      <c r="CP24" s="15" t="n">
        <f aca="false">IF(CM24="Утримався",1,0)</f>
        <v>0</v>
      </c>
      <c r="CQ24" s="8" t="s">
        <v>47</v>
      </c>
      <c r="CR24" s="15" t="n">
        <f aca="false">IF(CQ24="За",1,0)</f>
        <v>1</v>
      </c>
      <c r="CS24" s="15" t="n">
        <f aca="false">IF(CQ24="Проти",1,0)</f>
        <v>0</v>
      </c>
      <c r="CT24" s="15" t="n">
        <f aca="false">IF(CQ24="Утримався",1,0)</f>
        <v>0</v>
      </c>
      <c r="CU24" s="8" t="s">
        <v>47</v>
      </c>
      <c r="CV24" s="15" t="n">
        <f aca="false">IF(CU24="За",1,0)</f>
        <v>1</v>
      </c>
      <c r="CW24" s="15" t="n">
        <f aca="false">IF(CU24="Проти",1,0)</f>
        <v>0</v>
      </c>
      <c r="CX24" s="15" t="n">
        <f aca="false">IF(CU24="Утримався",1,0)</f>
        <v>0</v>
      </c>
      <c r="CY24" s="8" t="s">
        <v>47</v>
      </c>
      <c r="CZ24" s="15" t="n">
        <f aca="false">IF(CY24="За",1,0)</f>
        <v>1</v>
      </c>
      <c r="DA24" s="15" t="n">
        <f aca="false">IF(CY24="Проти",1,0)</f>
        <v>0</v>
      </c>
      <c r="DB24" s="15" t="n">
        <f aca="false">IF(CY24="Утримався",1,0)</f>
        <v>0</v>
      </c>
      <c r="DC24" s="8" t="s">
        <v>47</v>
      </c>
      <c r="DD24" s="15" t="n">
        <f aca="false">IF(DC24="За",1,0)</f>
        <v>1</v>
      </c>
      <c r="DE24" s="15" t="n">
        <f aca="false">IF(DC24="Проти",1,0)</f>
        <v>0</v>
      </c>
      <c r="DF24" s="15" t="n">
        <f aca="false">IF(DC24="Утримався",1,0)</f>
        <v>0</v>
      </c>
      <c r="DG24" s="8" t="s">
        <v>47</v>
      </c>
      <c r="DH24" s="15" t="n">
        <f aca="false">IF(DG24="За",1,0)</f>
        <v>1</v>
      </c>
      <c r="DI24" s="15" t="n">
        <f aca="false">IF(DG24="Проти",1,0)</f>
        <v>0</v>
      </c>
      <c r="DJ24" s="15" t="n">
        <f aca="false">IF(DG24="Утримався",1,0)</f>
        <v>0</v>
      </c>
      <c r="DK24" s="8" t="s">
        <v>47</v>
      </c>
      <c r="DL24" s="15" t="n">
        <f aca="false">IF(DK24="За",1,0)</f>
        <v>1</v>
      </c>
      <c r="DM24" s="15" t="n">
        <f aca="false">IF(DK24="Проти",1,0)</f>
        <v>0</v>
      </c>
      <c r="DN24" s="15" t="n">
        <f aca="false">IF(DK24="Утримався",1,0)</f>
        <v>0</v>
      </c>
      <c r="DO24" s="8" t="s">
        <v>47</v>
      </c>
      <c r="DP24" s="15" t="n">
        <f aca="false">IF(DO24="За",1,0)</f>
        <v>1</v>
      </c>
      <c r="DQ24" s="15" t="n">
        <f aca="false">IF(DO24="Проти",1,0)</f>
        <v>0</v>
      </c>
      <c r="DR24" s="15" t="n">
        <f aca="false">IF(DO24="Утримався",1,0)</f>
        <v>0</v>
      </c>
      <c r="DS24" s="8" t="s">
        <v>47</v>
      </c>
      <c r="DT24" s="15" t="n">
        <f aca="false">IF(DS24="За",1,0)</f>
        <v>1</v>
      </c>
      <c r="DU24" s="15" t="n">
        <f aca="false">IF(DS24="Проти",1,0)</f>
        <v>0</v>
      </c>
      <c r="DV24" s="15" t="n">
        <f aca="false">IF(DS24="Утримався",1,0)</f>
        <v>0</v>
      </c>
      <c r="DW24" s="8" t="s">
        <v>48</v>
      </c>
      <c r="DX24" s="15" t="n">
        <f aca="false">IF(DW24="За",1,0)</f>
        <v>0</v>
      </c>
      <c r="DY24" s="15" t="n">
        <f aca="false">IF(DW24="Проти",1,0)</f>
        <v>0</v>
      </c>
      <c r="DZ24" s="15" t="n">
        <f aca="false">IF(DW24="Утримався",1,0)</f>
        <v>0</v>
      </c>
      <c r="EA24" s="8" t="s">
        <v>47</v>
      </c>
      <c r="EB24" s="15" t="n">
        <f aca="false">IF(EA24="За",1,0)</f>
        <v>1</v>
      </c>
      <c r="EC24" s="15" t="n">
        <f aca="false">IF(EA24="Проти",1,0)</f>
        <v>0</v>
      </c>
      <c r="ED24" s="15" t="n">
        <f aca="false">IF(EA24="Утримався",1,0)</f>
        <v>0</v>
      </c>
      <c r="EE24" s="8" t="s">
        <v>48</v>
      </c>
      <c r="EF24" s="15" t="n">
        <f aca="false">IF(EE24="За",1,0)</f>
        <v>0</v>
      </c>
      <c r="EG24" s="15" t="n">
        <f aca="false">IF(EE24="Проти",1,0)</f>
        <v>0</v>
      </c>
      <c r="EH24" s="15" t="n">
        <f aca="false">IF(EE24="Утримався",1,0)</f>
        <v>0</v>
      </c>
      <c r="EI24" s="8" t="s">
        <v>47</v>
      </c>
      <c r="EJ24" s="15" t="n">
        <f aca="false">IF(EI23="За",1,0)</f>
        <v>1</v>
      </c>
      <c r="EK24" s="15" t="n">
        <f aca="false">IF(EI23="Проти",1,0)</f>
        <v>0</v>
      </c>
      <c r="EL24" s="15" t="n">
        <f aca="false">IF(EI23="Утримався",1,0)</f>
        <v>0</v>
      </c>
      <c r="EM24" s="17" t="n">
        <f aca="false">COUNTIF(C24:EI24,"за")</f>
        <v>28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28</v>
      </c>
      <c r="EQ24" s="17" t="str">
        <f aca="false">IF(EM24&gt;17,"Прийнято","Не прийнято")</f>
        <v>Прийнято</v>
      </c>
    </row>
    <row r="25" customFormat="false" ht="52.7" hidden="false" customHeight="true" outlineLevel="0" collapsed="false">
      <c r="A25" s="22"/>
      <c r="B25" s="23"/>
      <c r="C25" s="22"/>
      <c r="D25" s="24"/>
      <c r="E25" s="24"/>
      <c r="F25" s="24"/>
      <c r="G25" s="22"/>
      <c r="H25" s="24"/>
      <c r="I25" s="24"/>
      <c r="J25" s="24"/>
      <c r="K25" s="22"/>
      <c r="L25" s="24"/>
      <c r="M25" s="24"/>
      <c r="N25" s="24"/>
      <c r="O25" s="22"/>
      <c r="P25" s="24"/>
      <c r="Q25" s="24"/>
      <c r="R25" s="24"/>
      <c r="S25" s="22"/>
      <c r="T25" s="24"/>
      <c r="U25" s="24"/>
      <c r="V25" s="24"/>
      <c r="W25" s="22"/>
      <c r="X25" s="24"/>
      <c r="Y25" s="24"/>
      <c r="Z25" s="24"/>
      <c r="AA25" s="22"/>
      <c r="AB25" s="24"/>
      <c r="AC25" s="24"/>
      <c r="AD25" s="24"/>
      <c r="AE25" s="22"/>
      <c r="AF25" s="24"/>
      <c r="AG25" s="24"/>
      <c r="AH25" s="24"/>
      <c r="AI25" s="22"/>
      <c r="AJ25" s="24"/>
      <c r="AK25" s="24"/>
      <c r="AL25" s="24"/>
      <c r="AM25" s="22"/>
      <c r="AN25" s="24"/>
      <c r="AO25" s="24"/>
      <c r="AP25" s="24"/>
      <c r="AQ25" s="22"/>
      <c r="AR25" s="24"/>
      <c r="AS25" s="24"/>
      <c r="AT25" s="24"/>
      <c r="AU25" s="22"/>
      <c r="AV25" s="24"/>
      <c r="AW25" s="24"/>
      <c r="AX25" s="24"/>
      <c r="AY25" s="25"/>
      <c r="AZ25" s="24"/>
      <c r="BA25" s="24"/>
      <c r="BB25" s="24"/>
      <c r="BC25" s="22"/>
      <c r="BD25" s="24"/>
      <c r="BE25" s="24"/>
      <c r="BF25" s="24"/>
      <c r="BG25" s="22"/>
      <c r="BH25" s="24"/>
      <c r="BI25" s="24"/>
      <c r="BJ25" s="24"/>
      <c r="BK25" s="22"/>
      <c r="BL25" s="24"/>
      <c r="BM25" s="24"/>
      <c r="BN25" s="24"/>
      <c r="BO25" s="22"/>
      <c r="BP25" s="24"/>
      <c r="BQ25" s="24"/>
      <c r="BR25" s="24"/>
      <c r="BS25" s="22"/>
      <c r="BT25" s="24"/>
      <c r="BU25" s="24"/>
      <c r="BV25" s="24"/>
      <c r="BW25" s="22"/>
      <c r="BX25" s="24"/>
      <c r="BY25" s="24"/>
      <c r="BZ25" s="24"/>
      <c r="CA25" s="25"/>
      <c r="CB25" s="24"/>
      <c r="CC25" s="24"/>
      <c r="CD25" s="24"/>
      <c r="CE25" s="22"/>
      <c r="CF25" s="24"/>
      <c r="CG25" s="24"/>
      <c r="CH25" s="24"/>
      <c r="CI25" s="22"/>
      <c r="CJ25" s="24"/>
      <c r="CK25" s="24"/>
      <c r="CL25" s="24"/>
      <c r="CM25" s="22"/>
      <c r="CN25" s="24"/>
      <c r="CO25" s="24"/>
      <c r="CP25" s="24"/>
      <c r="CQ25" s="22"/>
      <c r="CR25" s="24"/>
      <c r="CS25" s="24"/>
      <c r="CT25" s="24"/>
      <c r="CU25" s="22"/>
      <c r="CV25" s="24"/>
      <c r="CW25" s="24"/>
      <c r="CX25" s="24"/>
      <c r="CY25" s="22"/>
      <c r="CZ25" s="24"/>
      <c r="DA25" s="24"/>
      <c r="DB25" s="24"/>
      <c r="DC25" s="22"/>
      <c r="DD25" s="24"/>
      <c r="DE25" s="24"/>
      <c r="DF25" s="24"/>
      <c r="DG25" s="22"/>
      <c r="DH25" s="24"/>
      <c r="DI25" s="24"/>
      <c r="DJ25" s="24"/>
      <c r="DK25" s="22"/>
      <c r="DL25" s="24"/>
      <c r="DM25" s="24"/>
      <c r="DN25" s="24"/>
      <c r="DO25" s="22"/>
      <c r="DP25" s="24"/>
      <c r="DQ25" s="24"/>
      <c r="DR25" s="24"/>
      <c r="DS25" s="22"/>
      <c r="DT25" s="24"/>
      <c r="DU25" s="24"/>
      <c r="DV25" s="24"/>
      <c r="DW25" s="22"/>
      <c r="DX25" s="24"/>
      <c r="DY25" s="24"/>
      <c r="DZ25" s="24"/>
      <c r="EA25" s="22"/>
      <c r="EB25" s="24"/>
      <c r="EC25" s="24"/>
      <c r="ED25" s="24"/>
      <c r="EE25" s="22"/>
      <c r="EF25" s="24"/>
      <c r="EG25" s="24"/>
      <c r="EH25" s="24"/>
      <c r="EI25" s="22"/>
      <c r="EJ25" s="24"/>
      <c r="EK25" s="24"/>
      <c r="EL25" s="24"/>
      <c r="EM25" s="24"/>
      <c r="EN25" s="24"/>
      <c r="EO25" s="24"/>
      <c r="EP25" s="24"/>
      <c r="EQ25" s="24"/>
    </row>
    <row r="26" customFormat="false" ht="43.75" hidden="false" customHeight="true" outlineLevel="0" collapsed="false">
      <c r="A26" s="22"/>
      <c r="B26" s="26"/>
      <c r="C26" s="22"/>
      <c r="D26" s="24"/>
      <c r="E26" s="24"/>
      <c r="F26" s="24"/>
      <c r="G26" s="22"/>
      <c r="H26" s="24"/>
      <c r="I26" s="24"/>
      <c r="J26" s="24"/>
      <c r="K26" s="22"/>
      <c r="L26" s="24"/>
      <c r="M26" s="24"/>
      <c r="N26" s="24"/>
      <c r="O26" s="22"/>
      <c r="P26" s="24"/>
      <c r="Q26" s="24"/>
      <c r="R26" s="24"/>
      <c r="S26" s="22"/>
      <c r="T26" s="24"/>
      <c r="U26" s="24"/>
      <c r="V26" s="24"/>
      <c r="W26" s="22"/>
      <c r="X26" s="24"/>
      <c r="Y26" s="24"/>
      <c r="Z26" s="24"/>
      <c r="AA26" s="22"/>
      <c r="AB26" s="24"/>
      <c r="AC26" s="24"/>
      <c r="AD26" s="24"/>
      <c r="AE26" s="22"/>
      <c r="AF26" s="24"/>
      <c r="AG26" s="24"/>
      <c r="AH26" s="24"/>
      <c r="AI26" s="22"/>
      <c r="AJ26" s="24"/>
      <c r="AK26" s="24"/>
      <c r="AL26" s="24"/>
      <c r="AM26" s="22"/>
      <c r="AN26" s="24"/>
      <c r="AO26" s="24"/>
      <c r="AP26" s="24"/>
      <c r="AQ26" s="22"/>
      <c r="AR26" s="24"/>
      <c r="AS26" s="24"/>
      <c r="AT26" s="24"/>
      <c r="AU26" s="22"/>
      <c r="AV26" s="24"/>
      <c r="AW26" s="24"/>
      <c r="AX26" s="24"/>
      <c r="AY26" s="22"/>
      <c r="AZ26" s="24"/>
      <c r="BA26" s="24"/>
      <c r="BB26" s="24"/>
      <c r="BC26" s="22"/>
      <c r="BD26" s="24"/>
      <c r="BE26" s="24"/>
      <c r="BF26" s="24"/>
      <c r="BG26" s="22"/>
      <c r="BH26" s="24"/>
      <c r="BI26" s="24"/>
      <c r="BJ26" s="24"/>
      <c r="BK26" s="22"/>
      <c r="BL26" s="24"/>
      <c r="BM26" s="24"/>
      <c r="BN26" s="24"/>
      <c r="BO26" s="22"/>
      <c r="BP26" s="24"/>
      <c r="BQ26" s="24"/>
      <c r="BR26" s="24"/>
      <c r="BS26" s="22"/>
      <c r="BT26" s="24"/>
      <c r="BU26" s="24"/>
      <c r="BV26" s="24"/>
      <c r="BW26" s="22"/>
      <c r="BX26" s="24"/>
      <c r="BY26" s="24"/>
      <c r="BZ26" s="24"/>
      <c r="CA26" s="25"/>
      <c r="CB26" s="24"/>
      <c r="CC26" s="24"/>
      <c r="CD26" s="24"/>
      <c r="CE26" s="22"/>
      <c r="CF26" s="24"/>
      <c r="CG26" s="24"/>
      <c r="CH26" s="24"/>
      <c r="CI26" s="22"/>
      <c r="CJ26" s="24"/>
      <c r="CK26" s="24"/>
      <c r="CL26" s="24"/>
      <c r="CM26" s="22"/>
      <c r="CN26" s="24"/>
      <c r="CO26" s="24"/>
      <c r="CP26" s="24"/>
      <c r="CQ26" s="22"/>
      <c r="CR26" s="24"/>
      <c r="CS26" s="24"/>
      <c r="CT26" s="24"/>
      <c r="CU26" s="22"/>
      <c r="CV26" s="24"/>
      <c r="CW26" s="24"/>
      <c r="CX26" s="24"/>
      <c r="CY26" s="22"/>
      <c r="CZ26" s="24"/>
      <c r="DA26" s="24"/>
      <c r="DB26" s="24"/>
      <c r="DC26" s="22"/>
      <c r="DD26" s="24"/>
      <c r="DE26" s="24"/>
      <c r="DF26" s="24"/>
      <c r="DG26" s="22"/>
      <c r="DH26" s="24"/>
      <c r="DI26" s="24"/>
      <c r="DJ26" s="24"/>
      <c r="DK26" s="22"/>
      <c r="DL26" s="24"/>
      <c r="DM26" s="24"/>
      <c r="DN26" s="24"/>
      <c r="DO26" s="22"/>
      <c r="DP26" s="24"/>
      <c r="DQ26" s="24"/>
      <c r="DR26" s="24"/>
      <c r="DS26" s="22"/>
      <c r="DT26" s="24"/>
      <c r="DU26" s="24"/>
      <c r="DV26" s="24"/>
      <c r="DW26" s="22"/>
      <c r="DX26" s="24"/>
      <c r="DY26" s="24"/>
      <c r="DZ26" s="24"/>
      <c r="EA26" s="22"/>
      <c r="EB26" s="24"/>
      <c r="EC26" s="24"/>
      <c r="ED26" s="24"/>
      <c r="EE26" s="22"/>
      <c r="EF26" s="24"/>
      <c r="EG26" s="24"/>
      <c r="EH26" s="24"/>
      <c r="EI26" s="22"/>
      <c r="EJ26" s="24"/>
      <c r="EK26" s="24"/>
      <c r="EL26" s="24"/>
      <c r="EM26" s="24"/>
      <c r="EN26" s="24"/>
      <c r="EO26" s="24"/>
      <c r="EP26" s="24"/>
      <c r="EQ26" s="24"/>
    </row>
    <row r="27" customFormat="false" ht="48.75" hidden="false" customHeight="true" outlineLevel="0" collapsed="false">
      <c r="A27" s="27"/>
      <c r="B27" s="28"/>
      <c r="C27" s="22"/>
      <c r="G27" s="22"/>
      <c r="K27" s="22"/>
      <c r="O27" s="22"/>
      <c r="S27" s="22"/>
      <c r="W27" s="22"/>
      <c r="AA27" s="22"/>
      <c r="AE27" s="22"/>
      <c r="AI27" s="22"/>
      <c r="AM27" s="22"/>
      <c r="AQ27" s="22"/>
      <c r="AU27" s="22"/>
      <c r="AY27" s="22"/>
      <c r="BC27" s="22"/>
      <c r="BG27" s="22"/>
      <c r="BK27" s="22"/>
      <c r="BO27" s="22"/>
      <c r="BS27" s="22"/>
      <c r="BW27" s="22"/>
      <c r="CA27" s="25"/>
      <c r="CE27" s="22"/>
      <c r="CI27" s="22"/>
      <c r="CM27" s="22"/>
      <c r="CQ27" s="22"/>
      <c r="CU27" s="22"/>
      <c r="CY27" s="22"/>
      <c r="DC27" s="22"/>
      <c r="DG27" s="22"/>
      <c r="DK27" s="22"/>
      <c r="DO27" s="22"/>
      <c r="DS27" s="22"/>
      <c r="DW27" s="22"/>
      <c r="EA27" s="22"/>
      <c r="EE27" s="22"/>
      <c r="EI27" s="22"/>
      <c r="EJ27" s="24"/>
      <c r="EK27" s="24"/>
      <c r="EL27" s="24"/>
      <c r="EM27" s="24"/>
      <c r="EN27" s="24"/>
      <c r="EO27" s="24"/>
      <c r="EP27" s="24"/>
      <c r="EQ27" s="24"/>
    </row>
    <row r="28" customFormat="false" ht="58.7" hidden="false" customHeight="true" outlineLevel="0" collapsed="false">
      <c r="A28" s="22"/>
      <c r="B28" s="23"/>
      <c r="C28" s="25"/>
      <c r="G28" s="22"/>
      <c r="K28" s="22"/>
      <c r="O28" s="22"/>
      <c r="S28" s="22"/>
      <c r="W28" s="22"/>
      <c r="AA28" s="22"/>
      <c r="AE28" s="22"/>
      <c r="AI28" s="22"/>
      <c r="AM28" s="22"/>
      <c r="AQ28" s="22"/>
      <c r="AU28" s="22"/>
      <c r="AY28" s="22"/>
      <c r="BC28" s="22"/>
      <c r="BG28" s="22"/>
      <c r="BK28" s="22"/>
      <c r="BO28" s="22"/>
      <c r="BS28" s="22"/>
      <c r="BW28" s="22"/>
      <c r="CA28" s="25"/>
      <c r="CE28" s="22"/>
      <c r="CI28" s="22"/>
      <c r="CM28" s="22"/>
      <c r="CQ28" s="22"/>
      <c r="CU28" s="22"/>
      <c r="CY28" s="22"/>
      <c r="DC28" s="22"/>
      <c r="DG28" s="22"/>
      <c r="DK28" s="22"/>
      <c r="DO28" s="22"/>
      <c r="DS28" s="22"/>
      <c r="DW28" s="22"/>
      <c r="EA28" s="22"/>
      <c r="EE28" s="22"/>
      <c r="EI28" s="22"/>
      <c r="EM28" s="24"/>
      <c r="EN28" s="24"/>
      <c r="EO28" s="24"/>
      <c r="EP28" s="24"/>
      <c r="EQ28" s="24"/>
    </row>
    <row r="29" customFormat="false" ht="44.75" hidden="false" customHeight="true" outlineLevel="0" collapsed="false">
      <c r="A29" s="27"/>
      <c r="B29" s="29"/>
      <c r="C29" s="22"/>
      <c r="D29" s="30"/>
      <c r="E29" s="30"/>
      <c r="F29" s="30"/>
      <c r="G29" s="22"/>
      <c r="H29" s="30"/>
      <c r="I29" s="30"/>
      <c r="J29" s="30"/>
      <c r="K29" s="22"/>
      <c r="L29" s="30"/>
      <c r="M29" s="30"/>
      <c r="N29" s="30"/>
      <c r="O29" s="22"/>
      <c r="P29" s="30"/>
      <c r="Q29" s="30"/>
      <c r="R29" s="30"/>
      <c r="S29" s="22"/>
      <c r="T29" s="30"/>
      <c r="U29" s="30"/>
      <c r="V29" s="30"/>
      <c r="W29" s="22"/>
      <c r="X29" s="30"/>
      <c r="Y29" s="30"/>
      <c r="Z29" s="30"/>
      <c r="AA29" s="22"/>
      <c r="AB29" s="30"/>
      <c r="AC29" s="30"/>
      <c r="AD29" s="30"/>
      <c r="AE29" s="22"/>
      <c r="AF29" s="30"/>
      <c r="AG29" s="30"/>
      <c r="AH29" s="30"/>
      <c r="AI29" s="22"/>
      <c r="AJ29" s="30"/>
      <c r="AK29" s="30"/>
      <c r="AL29" s="30"/>
      <c r="AM29" s="22"/>
      <c r="AN29" s="30"/>
      <c r="AO29" s="30"/>
      <c r="AP29" s="30"/>
      <c r="AQ29" s="22"/>
      <c r="AR29" s="30"/>
      <c r="AS29" s="30"/>
      <c r="AT29" s="30"/>
      <c r="AU29" s="22"/>
      <c r="AV29" s="30"/>
      <c r="AW29" s="30"/>
      <c r="AX29" s="30"/>
      <c r="AY29" s="22"/>
      <c r="AZ29" s="30"/>
      <c r="BA29" s="30"/>
      <c r="BB29" s="30"/>
      <c r="BC29" s="22"/>
      <c r="BD29" s="30"/>
      <c r="BE29" s="30"/>
      <c r="BF29" s="30"/>
      <c r="BG29" s="22"/>
      <c r="BH29" s="30"/>
      <c r="BI29" s="30"/>
      <c r="BJ29" s="30"/>
      <c r="BK29" s="22"/>
      <c r="BL29" s="30"/>
      <c r="BM29" s="30"/>
      <c r="BN29" s="30"/>
      <c r="BO29" s="22"/>
      <c r="BP29" s="30"/>
      <c r="BQ29" s="30"/>
      <c r="BR29" s="30"/>
      <c r="BS29" s="22"/>
      <c r="BT29" s="30"/>
      <c r="BU29" s="30"/>
      <c r="BV29" s="30"/>
      <c r="BW29" s="22"/>
      <c r="BX29" s="30"/>
      <c r="BY29" s="30"/>
      <c r="BZ29" s="30"/>
      <c r="CA29" s="25"/>
      <c r="CB29" s="30"/>
      <c r="CC29" s="30"/>
      <c r="CD29" s="30"/>
      <c r="CE29" s="22"/>
      <c r="CF29" s="30"/>
      <c r="CG29" s="30"/>
      <c r="CH29" s="30"/>
      <c r="CI29" s="22"/>
      <c r="CJ29" s="30"/>
      <c r="CK29" s="30"/>
      <c r="CL29" s="30"/>
      <c r="CM29" s="22"/>
      <c r="CN29" s="30"/>
      <c r="CO29" s="30"/>
      <c r="CP29" s="30"/>
      <c r="CQ29" s="22"/>
      <c r="CR29" s="30"/>
      <c r="CS29" s="30"/>
      <c r="CT29" s="30"/>
      <c r="CU29" s="22"/>
      <c r="CV29" s="30"/>
      <c r="CW29" s="30"/>
      <c r="CX29" s="30"/>
      <c r="CY29" s="22"/>
      <c r="CZ29" s="30"/>
      <c r="DA29" s="30"/>
      <c r="DB29" s="30"/>
      <c r="DC29" s="22"/>
      <c r="DD29" s="30"/>
      <c r="DE29" s="30"/>
      <c r="DF29" s="30"/>
      <c r="DG29" s="22"/>
      <c r="DH29" s="30"/>
      <c r="DI29" s="30"/>
      <c r="DJ29" s="30"/>
      <c r="DK29" s="22"/>
      <c r="DL29" s="30"/>
      <c r="DM29" s="30"/>
      <c r="DN29" s="30"/>
      <c r="DO29" s="22"/>
      <c r="DP29" s="30"/>
      <c r="DQ29" s="30"/>
      <c r="DR29" s="30"/>
      <c r="DS29" s="22"/>
      <c r="DT29" s="30"/>
      <c r="DU29" s="30"/>
      <c r="DV29" s="30"/>
      <c r="DW29" s="22"/>
      <c r="DX29" s="30"/>
      <c r="DY29" s="30"/>
      <c r="DZ29" s="30"/>
      <c r="EA29" s="22"/>
      <c r="EB29" s="30"/>
      <c r="EC29" s="30"/>
      <c r="ED29" s="30"/>
      <c r="EE29" s="22"/>
      <c r="EF29" s="30"/>
      <c r="EG29" s="30"/>
      <c r="EH29" s="30"/>
      <c r="EI29" s="22"/>
      <c r="EJ29" s="30"/>
      <c r="EK29" s="30"/>
      <c r="EL29" s="30"/>
      <c r="EM29" s="24"/>
      <c r="EN29" s="24"/>
      <c r="EO29" s="24"/>
      <c r="EP29" s="24"/>
      <c r="EQ29" s="24"/>
    </row>
    <row r="30" customFormat="false" ht="48.2" hidden="false" customHeight="true" outlineLevel="0" collapsed="false">
      <c r="A30" s="27"/>
      <c r="B30" s="29"/>
      <c r="C30" s="22"/>
      <c r="D30" s="30"/>
      <c r="E30" s="30"/>
      <c r="F30" s="30"/>
      <c r="G30" s="22"/>
      <c r="H30" s="30"/>
      <c r="I30" s="30"/>
      <c r="J30" s="30"/>
      <c r="K30" s="22"/>
      <c r="L30" s="30"/>
      <c r="M30" s="30"/>
      <c r="N30" s="30"/>
      <c r="O30" s="22"/>
      <c r="P30" s="30"/>
      <c r="Q30" s="30"/>
      <c r="R30" s="30"/>
      <c r="S30" s="22"/>
      <c r="T30" s="30"/>
      <c r="U30" s="30"/>
      <c r="V30" s="30"/>
      <c r="W30" s="22"/>
      <c r="X30" s="30"/>
      <c r="Y30" s="30"/>
      <c r="Z30" s="30"/>
      <c r="AA30" s="22"/>
      <c r="AB30" s="30"/>
      <c r="AC30" s="30"/>
      <c r="AD30" s="30"/>
      <c r="AE30" s="22"/>
      <c r="AF30" s="30"/>
      <c r="AG30" s="30"/>
      <c r="AH30" s="30"/>
      <c r="AI30" s="22"/>
      <c r="AJ30" s="30"/>
      <c r="AK30" s="30"/>
      <c r="AL30" s="30"/>
      <c r="AM30" s="22"/>
      <c r="AN30" s="30"/>
      <c r="AO30" s="30"/>
      <c r="AP30" s="30"/>
      <c r="AQ30" s="22"/>
      <c r="AR30" s="30"/>
      <c r="AS30" s="30"/>
      <c r="AT30" s="30"/>
      <c r="AU30" s="22"/>
      <c r="AV30" s="30"/>
      <c r="AW30" s="30"/>
      <c r="AX30" s="30"/>
      <c r="AY30" s="22"/>
      <c r="AZ30" s="30"/>
      <c r="BA30" s="30"/>
      <c r="BB30" s="30"/>
      <c r="BC30" s="22"/>
      <c r="BD30" s="30"/>
      <c r="BE30" s="30"/>
      <c r="BF30" s="30"/>
      <c r="BG30" s="22"/>
      <c r="BH30" s="30"/>
      <c r="BI30" s="30"/>
      <c r="BJ30" s="30"/>
      <c r="BK30" s="22"/>
      <c r="BL30" s="30"/>
      <c r="BM30" s="30"/>
      <c r="BN30" s="30"/>
      <c r="BO30" s="22"/>
      <c r="BP30" s="30"/>
      <c r="BQ30" s="30"/>
      <c r="BR30" s="30"/>
      <c r="BS30" s="22"/>
      <c r="BT30" s="30"/>
      <c r="BU30" s="30"/>
      <c r="BV30" s="30"/>
      <c r="BW30" s="22"/>
      <c r="BX30" s="30"/>
      <c r="BY30" s="30"/>
      <c r="BZ30" s="30"/>
      <c r="CA30" s="25"/>
      <c r="CB30" s="30"/>
      <c r="CC30" s="30"/>
      <c r="CD30" s="30"/>
      <c r="CE30" s="22"/>
      <c r="CF30" s="30"/>
      <c r="CG30" s="30"/>
      <c r="CH30" s="30"/>
      <c r="CI30" s="22"/>
      <c r="CJ30" s="30"/>
      <c r="CK30" s="30"/>
      <c r="CL30" s="30"/>
      <c r="CM30" s="22"/>
      <c r="CN30" s="30"/>
      <c r="CO30" s="30"/>
      <c r="CP30" s="30"/>
      <c r="CQ30" s="22"/>
      <c r="CR30" s="30"/>
      <c r="CS30" s="30"/>
      <c r="CT30" s="30"/>
      <c r="CU30" s="22"/>
      <c r="CV30" s="30"/>
      <c r="CW30" s="30"/>
      <c r="CX30" s="30"/>
      <c r="CY30" s="22"/>
      <c r="CZ30" s="30"/>
      <c r="DA30" s="30"/>
      <c r="DB30" s="30"/>
      <c r="DC30" s="22"/>
      <c r="DD30" s="30"/>
      <c r="DE30" s="30"/>
      <c r="DF30" s="30"/>
      <c r="DG30" s="22"/>
      <c r="DH30" s="30"/>
      <c r="DI30" s="30"/>
      <c r="DJ30" s="30"/>
      <c r="DK30" s="22"/>
      <c r="DL30" s="30"/>
      <c r="DM30" s="30"/>
      <c r="DN30" s="30"/>
      <c r="DO30" s="22"/>
      <c r="DP30" s="30"/>
      <c r="DQ30" s="30"/>
      <c r="DR30" s="30"/>
      <c r="DS30" s="22"/>
      <c r="DT30" s="30"/>
      <c r="DU30" s="30"/>
      <c r="DV30" s="30"/>
      <c r="DW30" s="22"/>
      <c r="DX30" s="30"/>
      <c r="DY30" s="30"/>
      <c r="DZ30" s="30"/>
      <c r="EA30" s="22"/>
      <c r="EB30" s="30"/>
      <c r="EC30" s="30"/>
      <c r="ED30" s="30"/>
      <c r="EE30" s="22"/>
      <c r="EF30" s="30"/>
      <c r="EG30" s="30"/>
      <c r="EH30" s="30"/>
      <c r="EI30" s="22"/>
      <c r="EJ30" s="30"/>
      <c r="EK30" s="30"/>
      <c r="EL30" s="30"/>
      <c r="EM30" s="24"/>
      <c r="EN30" s="24"/>
      <c r="EO30" s="24"/>
      <c r="EP30" s="24"/>
      <c r="EQ30" s="24"/>
    </row>
    <row r="31" customFormat="false" ht="59.7" hidden="false" customHeight="true" outlineLevel="0" collapsed="false">
      <c r="A31" s="27"/>
      <c r="B31" s="29"/>
      <c r="C31" s="22"/>
      <c r="D31" s="30"/>
      <c r="E31" s="30"/>
      <c r="F31" s="30"/>
      <c r="G31" s="22"/>
      <c r="H31" s="30"/>
      <c r="I31" s="30"/>
      <c r="J31" s="30"/>
      <c r="K31" s="22"/>
      <c r="L31" s="30"/>
      <c r="M31" s="30"/>
      <c r="N31" s="30"/>
      <c r="O31" s="22"/>
      <c r="P31" s="30"/>
      <c r="Q31" s="30"/>
      <c r="R31" s="30"/>
      <c r="S31" s="22"/>
      <c r="T31" s="30"/>
      <c r="U31" s="30"/>
      <c r="V31" s="30"/>
      <c r="W31" s="22"/>
      <c r="X31" s="30"/>
      <c r="Y31" s="30"/>
      <c r="Z31" s="30"/>
      <c r="AA31" s="22"/>
      <c r="AB31" s="30"/>
      <c r="AC31" s="30"/>
      <c r="AD31" s="30"/>
      <c r="AE31" s="22"/>
      <c r="AF31" s="30"/>
      <c r="AG31" s="30"/>
      <c r="AH31" s="30"/>
      <c r="AI31" s="22"/>
      <c r="AJ31" s="30"/>
      <c r="AK31" s="30"/>
      <c r="AL31" s="30"/>
      <c r="AM31" s="22"/>
      <c r="AN31" s="30"/>
      <c r="AO31" s="30"/>
      <c r="AP31" s="30"/>
      <c r="AQ31" s="22"/>
      <c r="AR31" s="30"/>
      <c r="AS31" s="30"/>
      <c r="AT31" s="30"/>
      <c r="AU31" s="22"/>
      <c r="AV31" s="30"/>
      <c r="AW31" s="30"/>
      <c r="AX31" s="30"/>
      <c r="AY31" s="22"/>
      <c r="AZ31" s="30"/>
      <c r="BA31" s="30"/>
      <c r="BB31" s="30"/>
      <c r="BC31" s="22"/>
      <c r="BD31" s="30"/>
      <c r="BE31" s="30"/>
      <c r="BF31" s="30"/>
      <c r="BG31" s="22"/>
      <c r="BH31" s="30"/>
      <c r="BI31" s="30"/>
      <c r="BJ31" s="30"/>
      <c r="BK31" s="22"/>
      <c r="BL31" s="30"/>
      <c r="BM31" s="30"/>
      <c r="BN31" s="30"/>
      <c r="BO31" s="22"/>
      <c r="BP31" s="30"/>
      <c r="BQ31" s="30"/>
      <c r="BR31" s="30"/>
      <c r="BS31" s="22"/>
      <c r="BT31" s="30"/>
      <c r="BU31" s="30"/>
      <c r="BV31" s="30"/>
      <c r="BW31" s="22"/>
      <c r="BX31" s="30"/>
      <c r="BY31" s="30"/>
      <c r="BZ31" s="30"/>
      <c r="CA31" s="25"/>
      <c r="CB31" s="30"/>
      <c r="CC31" s="30"/>
      <c r="CD31" s="30"/>
      <c r="CE31" s="22"/>
      <c r="CF31" s="30"/>
      <c r="CG31" s="30"/>
      <c r="CH31" s="30"/>
      <c r="CI31" s="22"/>
      <c r="CJ31" s="30"/>
      <c r="CK31" s="30"/>
      <c r="CL31" s="30"/>
      <c r="CM31" s="22"/>
      <c r="CN31" s="30"/>
      <c r="CO31" s="30"/>
      <c r="CP31" s="30"/>
      <c r="CQ31" s="22"/>
      <c r="CR31" s="30"/>
      <c r="CS31" s="30"/>
      <c r="CT31" s="30"/>
      <c r="CU31" s="22"/>
      <c r="CV31" s="30"/>
      <c r="CW31" s="30"/>
      <c r="CX31" s="30"/>
      <c r="CY31" s="22"/>
      <c r="CZ31" s="30"/>
      <c r="DA31" s="30"/>
      <c r="DB31" s="30"/>
      <c r="DC31" s="22"/>
      <c r="DD31" s="30"/>
      <c r="DE31" s="30"/>
      <c r="DF31" s="30"/>
      <c r="DG31" s="22"/>
      <c r="DH31" s="0"/>
      <c r="DI31" s="0"/>
      <c r="DJ31" s="0"/>
      <c r="DK31" s="22"/>
      <c r="DL31" s="0"/>
      <c r="DM31" s="0"/>
      <c r="DN31" s="0"/>
      <c r="DO31" s="22"/>
      <c r="DP31" s="0"/>
      <c r="DQ31" s="0"/>
      <c r="DR31" s="0"/>
      <c r="DS31" s="22"/>
      <c r="DT31" s="0"/>
      <c r="DU31" s="0"/>
      <c r="DV31" s="0"/>
      <c r="DW31" s="22"/>
      <c r="DX31" s="0"/>
      <c r="DY31" s="0"/>
      <c r="DZ31" s="0"/>
      <c r="EA31" s="22"/>
      <c r="EB31" s="0"/>
      <c r="EC31" s="0"/>
      <c r="ED31" s="0"/>
      <c r="EE31" s="22"/>
      <c r="EF31" s="30"/>
      <c r="EG31" s="30"/>
      <c r="EH31" s="30"/>
      <c r="EI31" s="22"/>
      <c r="EJ31" s="30"/>
      <c r="EK31" s="30"/>
      <c r="EL31" s="30"/>
      <c r="EM31" s="24"/>
      <c r="EN31" s="24"/>
      <c r="EO31" s="24"/>
      <c r="EP31" s="24"/>
      <c r="EQ31" s="24"/>
    </row>
    <row r="32" customFormat="false" ht="42.45" hidden="false" customHeight="true" outlineLevel="0" collapsed="false">
      <c r="A32" s="27"/>
      <c r="B32" s="31"/>
      <c r="C32" s="22"/>
      <c r="D32" s="30"/>
      <c r="E32" s="30"/>
      <c r="F32" s="30"/>
      <c r="G32" s="22"/>
      <c r="H32" s="30"/>
      <c r="I32" s="30"/>
      <c r="J32" s="30"/>
      <c r="K32" s="22"/>
      <c r="L32" s="30"/>
      <c r="M32" s="30"/>
      <c r="N32" s="30"/>
      <c r="O32" s="22"/>
      <c r="P32" s="30"/>
      <c r="Q32" s="30"/>
      <c r="R32" s="30"/>
      <c r="S32" s="22"/>
      <c r="T32" s="30"/>
      <c r="U32" s="30"/>
      <c r="V32" s="30"/>
      <c r="W32" s="22"/>
      <c r="X32" s="30"/>
      <c r="Y32" s="30"/>
      <c r="Z32" s="30"/>
      <c r="AA32" s="22"/>
      <c r="AB32" s="30"/>
      <c r="AC32" s="30"/>
      <c r="AD32" s="30"/>
      <c r="AE32" s="22"/>
      <c r="AF32" s="30"/>
      <c r="AG32" s="30"/>
      <c r="AH32" s="30"/>
      <c r="AI32" s="22"/>
      <c r="AJ32" s="30"/>
      <c r="AK32" s="30"/>
      <c r="AL32" s="30"/>
      <c r="AM32" s="22"/>
      <c r="AN32" s="30"/>
      <c r="AO32" s="30"/>
      <c r="AP32" s="30"/>
      <c r="AQ32" s="22"/>
      <c r="AR32" s="30"/>
      <c r="AS32" s="30"/>
      <c r="AT32" s="30"/>
      <c r="AU32" s="22"/>
      <c r="AV32" s="30"/>
      <c r="AW32" s="30"/>
      <c r="AX32" s="30"/>
      <c r="AY32" s="22"/>
      <c r="AZ32" s="30"/>
      <c r="BA32" s="30"/>
      <c r="BB32" s="30"/>
      <c r="BC32" s="22"/>
      <c r="BD32" s="30"/>
      <c r="BE32" s="30"/>
      <c r="BF32" s="30"/>
      <c r="BG32" s="22"/>
      <c r="BH32" s="30"/>
      <c r="BI32" s="30"/>
      <c r="BJ32" s="30"/>
      <c r="BK32" s="22"/>
      <c r="BL32" s="30"/>
      <c r="BM32" s="30"/>
      <c r="BN32" s="30"/>
      <c r="BO32" s="22"/>
      <c r="BP32" s="30"/>
      <c r="BQ32" s="30"/>
      <c r="BR32" s="30"/>
      <c r="BS32" s="22"/>
      <c r="BT32" s="30"/>
      <c r="BU32" s="30"/>
      <c r="BV32" s="30"/>
      <c r="BW32" s="22"/>
      <c r="BX32" s="30"/>
      <c r="BY32" s="30"/>
      <c r="BZ32" s="30"/>
      <c r="CA32" s="25"/>
      <c r="CB32" s="30"/>
      <c r="CC32" s="30"/>
      <c r="CD32" s="30"/>
      <c r="CE32" s="22"/>
      <c r="CF32" s="30"/>
      <c r="CG32" s="30"/>
      <c r="CH32" s="30"/>
      <c r="CI32" s="22"/>
      <c r="CJ32" s="30"/>
      <c r="CK32" s="30"/>
      <c r="CL32" s="30"/>
      <c r="CM32" s="22"/>
      <c r="CN32" s="30"/>
      <c r="CO32" s="30"/>
      <c r="CP32" s="30"/>
      <c r="CQ32" s="22"/>
      <c r="CR32" s="30"/>
      <c r="CS32" s="30"/>
      <c r="CT32" s="30"/>
      <c r="CU32" s="22"/>
      <c r="CV32" s="30"/>
      <c r="CW32" s="30"/>
      <c r="CX32" s="30"/>
      <c r="CY32" s="22"/>
      <c r="CZ32" s="30"/>
      <c r="DA32" s="30"/>
      <c r="DB32" s="30"/>
      <c r="DC32" s="22"/>
      <c r="DD32" s="30"/>
      <c r="DE32" s="30"/>
      <c r="DF32" s="30"/>
      <c r="DG32" s="22"/>
      <c r="DH32" s="30"/>
      <c r="DI32" s="30"/>
      <c r="DJ32" s="30"/>
      <c r="DK32" s="22"/>
      <c r="DL32" s="30"/>
      <c r="DM32" s="30"/>
      <c r="DN32" s="30"/>
      <c r="DO32" s="22"/>
      <c r="DP32" s="30"/>
      <c r="DQ32" s="30"/>
      <c r="DR32" s="30"/>
      <c r="DS32" s="22"/>
      <c r="DT32" s="30"/>
      <c r="DU32" s="30"/>
      <c r="DV32" s="30"/>
      <c r="DW32" s="22"/>
      <c r="DX32" s="30"/>
      <c r="DY32" s="30"/>
      <c r="DZ32" s="30"/>
      <c r="EA32" s="22"/>
      <c r="EB32" s="30"/>
      <c r="EC32" s="30"/>
      <c r="ED32" s="30"/>
      <c r="EE32" s="22"/>
      <c r="EF32" s="30"/>
      <c r="EG32" s="30"/>
      <c r="EH32" s="30"/>
      <c r="EI32" s="22"/>
      <c r="EJ32" s="30"/>
      <c r="EK32" s="30"/>
      <c r="EL32" s="30"/>
      <c r="EM32" s="24"/>
      <c r="EN32" s="24"/>
      <c r="EO32" s="24"/>
      <c r="EP32" s="24"/>
      <c r="EQ32" s="24"/>
    </row>
    <row r="33" customFormat="false" ht="66.65" hidden="false" customHeight="true" outlineLevel="0" collapsed="false">
      <c r="A33" s="27"/>
      <c r="B33" s="31"/>
      <c r="C33" s="22"/>
      <c r="D33" s="30"/>
      <c r="E33" s="30"/>
      <c r="F33" s="30"/>
      <c r="G33" s="22"/>
      <c r="H33" s="30"/>
      <c r="I33" s="30"/>
      <c r="J33" s="30"/>
      <c r="K33" s="22"/>
      <c r="L33" s="30"/>
      <c r="M33" s="30"/>
      <c r="N33" s="30"/>
      <c r="O33" s="22"/>
      <c r="P33" s="30"/>
      <c r="Q33" s="30"/>
      <c r="R33" s="30"/>
      <c r="S33" s="22"/>
      <c r="T33" s="30"/>
      <c r="U33" s="30"/>
      <c r="V33" s="30"/>
      <c r="W33" s="22"/>
      <c r="X33" s="30"/>
      <c r="Y33" s="30"/>
      <c r="Z33" s="30"/>
      <c r="AA33" s="22"/>
      <c r="AB33" s="30"/>
      <c r="AC33" s="30"/>
      <c r="AD33" s="30"/>
      <c r="AE33" s="22"/>
      <c r="AF33" s="30"/>
      <c r="AG33" s="30"/>
      <c r="AH33" s="30"/>
      <c r="AI33" s="22"/>
      <c r="AJ33" s="30"/>
      <c r="AK33" s="30"/>
      <c r="AL33" s="30"/>
      <c r="AM33" s="22"/>
      <c r="AN33" s="30"/>
      <c r="AO33" s="30"/>
      <c r="AP33" s="30"/>
      <c r="AQ33" s="22"/>
      <c r="AR33" s="30"/>
      <c r="AS33" s="30"/>
      <c r="AT33" s="30"/>
      <c r="AU33" s="22"/>
      <c r="AV33" s="30"/>
      <c r="AW33" s="30"/>
      <c r="AX33" s="30"/>
      <c r="AY33" s="22"/>
      <c r="AZ33" s="30"/>
      <c r="BA33" s="30"/>
      <c r="BB33" s="30"/>
      <c r="BC33" s="22"/>
      <c r="BD33" s="30"/>
      <c r="BE33" s="30"/>
      <c r="BF33" s="30"/>
      <c r="BG33" s="22"/>
      <c r="BH33" s="30"/>
      <c r="BI33" s="30"/>
      <c r="BJ33" s="30"/>
      <c r="BK33" s="22"/>
      <c r="BL33" s="30"/>
      <c r="BM33" s="30"/>
      <c r="BN33" s="30"/>
      <c r="BO33" s="22"/>
      <c r="BP33" s="30"/>
      <c r="BQ33" s="30"/>
      <c r="BR33" s="30"/>
      <c r="BS33" s="22"/>
      <c r="BT33" s="30"/>
      <c r="BU33" s="30"/>
      <c r="BV33" s="30"/>
      <c r="BW33" s="22"/>
      <c r="BX33" s="30"/>
      <c r="BY33" s="30"/>
      <c r="BZ33" s="30"/>
      <c r="CA33" s="25"/>
      <c r="CB33" s="30"/>
      <c r="CC33" s="30"/>
      <c r="CD33" s="30"/>
      <c r="CE33" s="22"/>
      <c r="CF33" s="30"/>
      <c r="CG33" s="30"/>
      <c r="CH33" s="30"/>
      <c r="CI33" s="22"/>
      <c r="CJ33" s="30"/>
      <c r="CK33" s="30"/>
      <c r="CL33" s="30"/>
      <c r="CM33" s="22"/>
      <c r="CN33" s="30"/>
      <c r="CO33" s="30"/>
      <c r="CP33" s="30"/>
      <c r="CQ33" s="22"/>
      <c r="CR33" s="30"/>
      <c r="CS33" s="30"/>
      <c r="CT33" s="30"/>
      <c r="CU33" s="22"/>
      <c r="CV33" s="30"/>
      <c r="CW33" s="30"/>
      <c r="CX33" s="30"/>
      <c r="CY33" s="22"/>
      <c r="CZ33" s="30"/>
      <c r="DA33" s="30"/>
      <c r="DB33" s="30"/>
      <c r="DC33" s="22"/>
      <c r="DD33" s="30"/>
      <c r="DE33" s="30"/>
      <c r="DF33" s="30"/>
      <c r="DG33" s="22"/>
      <c r="DH33" s="30"/>
      <c r="DI33" s="30"/>
      <c r="DJ33" s="30"/>
      <c r="DK33" s="22"/>
      <c r="DL33" s="30"/>
      <c r="DM33" s="30"/>
      <c r="DN33" s="30"/>
      <c r="DO33" s="22"/>
      <c r="DP33" s="30"/>
      <c r="DQ33" s="30"/>
      <c r="DR33" s="30"/>
      <c r="DS33" s="22"/>
      <c r="DT33" s="30"/>
      <c r="DU33" s="30"/>
      <c r="DV33" s="30"/>
      <c r="DW33" s="22"/>
      <c r="DX33" s="30"/>
      <c r="DY33" s="30"/>
      <c r="DZ33" s="30"/>
      <c r="EA33" s="22"/>
      <c r="EB33" s="30"/>
      <c r="EC33" s="30"/>
      <c r="ED33" s="30"/>
      <c r="EE33" s="22"/>
      <c r="EF33" s="30"/>
      <c r="EG33" s="30"/>
      <c r="EH33" s="30"/>
      <c r="EI33" s="22"/>
      <c r="EJ33" s="30"/>
      <c r="EK33" s="30"/>
      <c r="EL33" s="30"/>
      <c r="EM33" s="24"/>
      <c r="EN33" s="24"/>
      <c r="EO33" s="24"/>
      <c r="EP33" s="24"/>
      <c r="EQ33" s="24"/>
    </row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97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97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319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2021-01-29T14:24:13Z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