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4" i="1"/>
  <c r="E44"/>
  <c r="F44"/>
  <c r="H44"/>
  <c r="I44"/>
  <c r="J44"/>
  <c r="L44"/>
  <c r="M44"/>
  <c r="N44"/>
  <c r="P44"/>
  <c r="Q44"/>
  <c r="R44"/>
  <c r="T44"/>
  <c r="U44"/>
  <c r="V44"/>
  <c r="X44"/>
  <c r="Y44"/>
  <c r="Z44"/>
  <c r="AB44"/>
  <c r="AC44"/>
  <c r="AD44"/>
  <c r="AF44"/>
  <c r="AG44"/>
  <c r="AH44"/>
  <c r="AJ44"/>
  <c r="AK44"/>
  <c r="AL44"/>
  <c r="AN44"/>
  <c r="AO44"/>
  <c r="AP44"/>
  <c r="AR44"/>
  <c r="AS44"/>
  <c r="AT44"/>
  <c r="AV44"/>
  <c r="AW44"/>
  <c r="AX44"/>
  <c r="AZ44"/>
  <c r="BA44"/>
  <c r="BB44"/>
  <c r="BD44"/>
  <c r="BE44"/>
  <c r="BF44"/>
  <c r="BH44"/>
  <c r="BI44"/>
  <c r="BJ44"/>
  <c r="BL44"/>
  <c r="BM44"/>
  <c r="BN44"/>
  <c r="BP44"/>
  <c r="BQ44"/>
  <c r="BR44"/>
  <c r="BT44"/>
  <c r="BU44"/>
  <c r="BV44"/>
  <c r="BX44"/>
  <c r="BY44"/>
  <c r="BZ44"/>
  <c r="CB44"/>
  <c r="CC44"/>
  <c r="CD44"/>
  <c r="CF44"/>
  <c r="CG44"/>
  <c r="CH44"/>
  <c r="CJ44"/>
  <c r="CK44"/>
  <c r="CL44"/>
  <c r="CN44"/>
  <c r="CO44"/>
  <c r="CP44"/>
  <c r="CR44"/>
  <c r="CS44"/>
  <c r="CT44"/>
  <c r="CV44"/>
  <c r="CW44"/>
  <c r="CX44"/>
  <c r="CZ44"/>
  <c r="DA44"/>
  <c r="DB44"/>
  <c r="DD44"/>
  <c r="DE44"/>
  <c r="DF44"/>
  <c r="DH44"/>
  <c r="DI44"/>
  <c r="DJ44"/>
  <c r="DL44"/>
  <c r="DM44"/>
  <c r="DN44"/>
  <c r="DP44"/>
  <c r="DQ44"/>
  <c r="DR44"/>
  <c r="DT44"/>
  <c r="DU44"/>
  <c r="DV44"/>
  <c r="DX44"/>
  <c r="DY44"/>
  <c r="DZ44"/>
  <c r="EB44"/>
  <c r="EC44"/>
  <c r="ED44"/>
  <c r="EF44"/>
  <c r="EG44"/>
  <c r="EH44"/>
  <c r="EJ44"/>
  <c r="EK44"/>
  <c r="EL44"/>
  <c r="D45"/>
  <c r="E45"/>
  <c r="F45"/>
  <c r="H45"/>
  <c r="I45"/>
  <c r="J45"/>
  <c r="L45"/>
  <c r="M45"/>
  <c r="N45"/>
  <c r="P45"/>
  <c r="Q45"/>
  <c r="R45"/>
  <c r="T45"/>
  <c r="U45"/>
  <c r="V45"/>
  <c r="X45"/>
  <c r="Y45"/>
  <c r="Z45"/>
  <c r="AB45"/>
  <c r="AC45"/>
  <c r="AD45"/>
  <c r="AF45"/>
  <c r="AG45"/>
  <c r="AH45"/>
  <c r="AJ45"/>
  <c r="AK45"/>
  <c r="AL45"/>
  <c r="AN45"/>
  <c r="AO45"/>
  <c r="AP45"/>
  <c r="AR45"/>
  <c r="AS45"/>
  <c r="AT45"/>
  <c r="AV45"/>
  <c r="AW45"/>
  <c r="AX45"/>
  <c r="AZ45"/>
  <c r="BA45"/>
  <c r="BB45"/>
  <c r="BD45"/>
  <c r="BE45"/>
  <c r="BF45"/>
  <c r="BH45"/>
  <c r="BI45"/>
  <c r="BJ45"/>
  <c r="BL45"/>
  <c r="BM45"/>
  <c r="BN45"/>
  <c r="BP45"/>
  <c r="BQ45"/>
  <c r="BR45"/>
  <c r="BT45"/>
  <c r="BU45"/>
  <c r="BV45"/>
  <c r="BX45"/>
  <c r="BY45"/>
  <c r="BZ45"/>
  <c r="CB45"/>
  <c r="CC45"/>
  <c r="CD45"/>
  <c r="CF45"/>
  <c r="CG45"/>
  <c r="CH45"/>
  <c r="CJ45"/>
  <c r="CK45"/>
  <c r="CL45"/>
  <c r="CN45"/>
  <c r="CO45"/>
  <c r="CP45"/>
  <c r="CR45"/>
  <c r="CS45"/>
  <c r="CT45"/>
  <c r="CV45"/>
  <c r="CW45"/>
  <c r="CX45"/>
  <c r="CZ45"/>
  <c r="DA45"/>
  <c r="DB45"/>
  <c r="DD45"/>
  <c r="DE45"/>
  <c r="DF45"/>
  <c r="DH45"/>
  <c r="DI45"/>
  <c r="DJ45"/>
  <c r="DL45"/>
  <c r="DM45"/>
  <c r="DN45"/>
  <c r="DP45"/>
  <c r="DQ45"/>
  <c r="DR45"/>
  <c r="DT45"/>
  <c r="DU45"/>
  <c r="DV45"/>
  <c r="DX45"/>
  <c r="DY45"/>
  <c r="DZ45"/>
  <c r="EB45"/>
  <c r="EC45"/>
  <c r="ED45"/>
  <c r="EF45"/>
  <c r="EG45"/>
  <c r="EH45"/>
  <c r="EJ45"/>
  <c r="EK45"/>
  <c r="EL45"/>
  <c r="EO45" s="1"/>
  <c r="D46"/>
  <c r="E46"/>
  <c r="F46"/>
  <c r="H46"/>
  <c r="I46"/>
  <c r="J46"/>
  <c r="L46"/>
  <c r="M46"/>
  <c r="N46"/>
  <c r="P46"/>
  <c r="Q46"/>
  <c r="R46"/>
  <c r="T46"/>
  <c r="U46"/>
  <c r="V46"/>
  <c r="X46"/>
  <c r="Y46"/>
  <c r="Z46"/>
  <c r="AB46"/>
  <c r="AC46"/>
  <c r="AD46"/>
  <c r="AF46"/>
  <c r="AG46"/>
  <c r="AH46"/>
  <c r="AJ46"/>
  <c r="AK46"/>
  <c r="AL46"/>
  <c r="AN46"/>
  <c r="AO46"/>
  <c r="AP46"/>
  <c r="AR46"/>
  <c r="AS46"/>
  <c r="AT46"/>
  <c r="AV46"/>
  <c r="AW46"/>
  <c r="AX46"/>
  <c r="AZ46"/>
  <c r="BA46"/>
  <c r="BB46"/>
  <c r="BD46"/>
  <c r="BE46"/>
  <c r="BF46"/>
  <c r="BH46"/>
  <c r="BI46"/>
  <c r="BJ46"/>
  <c r="BL46"/>
  <c r="BM46"/>
  <c r="BN46"/>
  <c r="BP46"/>
  <c r="BQ46"/>
  <c r="BR46"/>
  <c r="BT46"/>
  <c r="BU46"/>
  <c r="BV46"/>
  <c r="BX46"/>
  <c r="BY46"/>
  <c r="BZ46"/>
  <c r="CB46"/>
  <c r="CC46"/>
  <c r="CD46"/>
  <c r="CF46"/>
  <c r="CG46"/>
  <c r="CH46"/>
  <c r="CJ46"/>
  <c r="CK46"/>
  <c r="CL46"/>
  <c r="CN46"/>
  <c r="CO46"/>
  <c r="CP46"/>
  <c r="CR46"/>
  <c r="CS46"/>
  <c r="CT46"/>
  <c r="CV46"/>
  <c r="CW46"/>
  <c r="CX46"/>
  <c r="CZ46"/>
  <c r="DA46"/>
  <c r="DB46"/>
  <c r="DD46"/>
  <c r="DE46"/>
  <c r="DF46"/>
  <c r="DH46"/>
  <c r="DI46"/>
  <c r="DJ46"/>
  <c r="DL46"/>
  <c r="DM46"/>
  <c r="DN46"/>
  <c r="DP46"/>
  <c r="DQ46"/>
  <c r="DR46"/>
  <c r="DT46"/>
  <c r="DU46"/>
  <c r="DV46"/>
  <c r="DX46"/>
  <c r="DY46"/>
  <c r="DZ46"/>
  <c r="EB46"/>
  <c r="EC46"/>
  <c r="ED46"/>
  <c r="EF46"/>
  <c r="EG46"/>
  <c r="EH46"/>
  <c r="EJ46"/>
  <c r="EK46"/>
  <c r="EL46"/>
  <c r="D43"/>
  <c r="E43"/>
  <c r="F43"/>
  <c r="H43"/>
  <c r="I43"/>
  <c r="J43"/>
  <c r="L43"/>
  <c r="M43"/>
  <c r="N43"/>
  <c r="P43"/>
  <c r="Q43"/>
  <c r="R43"/>
  <c r="T43"/>
  <c r="U43"/>
  <c r="V43"/>
  <c r="X43"/>
  <c r="Y43"/>
  <c r="Z43"/>
  <c r="AB43"/>
  <c r="AC43"/>
  <c r="AD43"/>
  <c r="AF43"/>
  <c r="AG43"/>
  <c r="AH43"/>
  <c r="AJ43"/>
  <c r="AK43"/>
  <c r="AL43"/>
  <c r="AN43"/>
  <c r="AO43"/>
  <c r="AP43"/>
  <c r="AR43"/>
  <c r="AS43"/>
  <c r="AT43"/>
  <c r="AV43"/>
  <c r="AW43"/>
  <c r="AX43"/>
  <c r="AZ43"/>
  <c r="BA43"/>
  <c r="BB43"/>
  <c r="BD43"/>
  <c r="BE43"/>
  <c r="BF43"/>
  <c r="BH43"/>
  <c r="BI43"/>
  <c r="BJ43"/>
  <c r="BL43"/>
  <c r="BM43"/>
  <c r="BN43"/>
  <c r="BP43"/>
  <c r="BQ43"/>
  <c r="BR43"/>
  <c r="BT43"/>
  <c r="BU43"/>
  <c r="BV43"/>
  <c r="BX43"/>
  <c r="BY43"/>
  <c r="BZ43"/>
  <c r="CB43"/>
  <c r="CC43"/>
  <c r="CD43"/>
  <c r="CF43"/>
  <c r="CG43"/>
  <c r="CH43"/>
  <c r="CJ43"/>
  <c r="CK43"/>
  <c r="CL43"/>
  <c r="CN43"/>
  <c r="CO43"/>
  <c r="CP43"/>
  <c r="CR43"/>
  <c r="CS43"/>
  <c r="CT43"/>
  <c r="CV43"/>
  <c r="CW43"/>
  <c r="CX43"/>
  <c r="CZ43"/>
  <c r="DA43"/>
  <c r="DB43"/>
  <c r="DD43"/>
  <c r="DE43"/>
  <c r="DF43"/>
  <c r="DH43"/>
  <c r="DI43"/>
  <c r="DJ43"/>
  <c r="DL43"/>
  <c r="DM43"/>
  <c r="DN43"/>
  <c r="DP43"/>
  <c r="DQ43"/>
  <c r="DR43"/>
  <c r="DT43"/>
  <c r="DU43"/>
  <c r="DV43"/>
  <c r="DX43"/>
  <c r="DY43"/>
  <c r="DZ43"/>
  <c r="EB43"/>
  <c r="EC43"/>
  <c r="ED43"/>
  <c r="EF43"/>
  <c r="EG43"/>
  <c r="EH43"/>
  <c r="EJ43"/>
  <c r="EK43"/>
  <c r="EL43"/>
  <c r="EO46" l="1"/>
  <c r="EN46"/>
  <c r="EM45"/>
  <c r="EQ45" s="1"/>
  <c r="EM44"/>
  <c r="EQ44" s="1"/>
  <c r="EO44"/>
  <c r="EN45"/>
  <c r="EN44"/>
  <c r="EP44"/>
  <c r="EM46"/>
  <c r="EQ46" s="1"/>
  <c r="EO43"/>
  <c r="EN43"/>
  <c r="EM43"/>
  <c r="EQ43" s="1"/>
  <c r="EJ26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F38"/>
  <c r="D39"/>
  <c r="E39"/>
  <c r="F39"/>
  <c r="D40"/>
  <c r="E40"/>
  <c r="F40"/>
  <c r="D41"/>
  <c r="E41"/>
  <c r="F41"/>
  <c r="D42"/>
  <c r="E42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31" l="1"/>
  <c r="EM31"/>
  <c r="EQ31" s="1"/>
  <c r="EN30"/>
  <c r="EO29"/>
  <c r="EM29"/>
  <c r="EQ29" s="1"/>
  <c r="EN28"/>
  <c r="EO27"/>
  <c r="EM27"/>
  <c r="EQ27" s="1"/>
  <c r="EN26"/>
  <c r="EP45"/>
  <c r="EP46"/>
  <c r="EN42"/>
  <c r="EO41"/>
  <c r="EM41"/>
  <c r="EQ41" s="1"/>
  <c r="EN40"/>
  <c r="EO39"/>
  <c r="EM39"/>
  <c r="EQ39" s="1"/>
  <c r="EN38"/>
  <c r="EP43"/>
  <c r="EO42"/>
  <c r="EM42"/>
  <c r="EQ42" s="1"/>
  <c r="EN41"/>
  <c r="EO40"/>
  <c r="EM40"/>
  <c r="EQ40" s="1"/>
  <c r="EN39"/>
  <c r="EO38"/>
  <c r="EM38"/>
  <c r="EQ38" s="1"/>
  <c r="EN37"/>
  <c r="EP37" s="1"/>
  <c r="EO36"/>
  <c r="EM36"/>
  <c r="EQ36" s="1"/>
  <c r="EN35"/>
  <c r="EP35" s="1"/>
  <c r="EO34"/>
  <c r="EM34"/>
  <c r="EQ34" s="1"/>
  <c r="EN33"/>
  <c r="EP33" s="1"/>
  <c r="EO32"/>
  <c r="EM32"/>
  <c r="EQ32" s="1"/>
  <c r="EN31"/>
  <c r="EO30"/>
  <c r="EM30"/>
  <c r="EQ30" s="1"/>
  <c r="EN29"/>
  <c r="EP29" s="1"/>
  <c r="EO28"/>
  <c r="EM28"/>
  <c r="EQ28" s="1"/>
  <c r="EN27"/>
  <c r="EO26"/>
  <c r="EM26"/>
  <c r="EQ26" s="1"/>
  <c r="EP41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27" l="1"/>
  <c r="EP31"/>
  <c r="EP39"/>
  <c r="EP38"/>
  <c r="EP34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20" l="1"/>
  <c r="EM20"/>
  <c r="EQ20" s="1"/>
  <c r="EN19"/>
  <c r="EO18"/>
  <c r="EM18"/>
  <c r="EQ18" s="1"/>
  <c r="EN17"/>
  <c r="EO16"/>
  <c r="EM16"/>
  <c r="EQ16" s="1"/>
  <c r="EN14"/>
  <c r="EO13"/>
  <c r="EM13"/>
  <c r="EQ13" s="1"/>
  <c r="EN12"/>
  <c r="EO11"/>
  <c r="EM11"/>
  <c r="EQ11" s="1"/>
  <c r="EN10"/>
  <c r="EO9"/>
  <c r="EM9"/>
  <c r="EQ9" s="1"/>
  <c r="EN8"/>
  <c r="EO7"/>
  <c r="EM7"/>
  <c r="EQ7" s="1"/>
  <c r="EP22"/>
  <c r="EP24"/>
  <c r="EP25"/>
  <c r="EP21"/>
  <c r="EN20"/>
  <c r="EO19"/>
  <c r="EM19"/>
  <c r="EQ19" s="1"/>
  <c r="EN18"/>
  <c r="EO17"/>
  <c r="EM17"/>
  <c r="EQ17" s="1"/>
  <c r="EN16"/>
  <c r="EP16" s="1"/>
  <c r="EO14"/>
  <c r="EM14"/>
  <c r="EQ14" s="1"/>
  <c r="EN13"/>
  <c r="EO12"/>
  <c r="EM12"/>
  <c r="EQ12" s="1"/>
  <c r="EN11"/>
  <c r="EP11" s="1"/>
  <c r="EO10"/>
  <c r="EM10"/>
  <c r="EQ10" s="1"/>
  <c r="EN9"/>
  <c r="EO8"/>
  <c r="EM8"/>
  <c r="EQ8" s="1"/>
  <c r="EN7"/>
  <c r="EP7" s="1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8" l="1"/>
  <c r="EP20"/>
  <c r="EP9"/>
  <c r="EP13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<sst xmlns="http://schemas.openxmlformats.org/spreadsheetml/2006/main" count="1507" uniqueCount="77">
  <si>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</si>
  <si>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</si>
  <si>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</si>
  <si>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</si>
  <si>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</si>
  <si>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</si>
  <si>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</si>
  <si>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</si>
  <si>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</si>
  <si>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</si>
  <si>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</si>
  <si>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</si>
  <si>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</si>
  <si>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</si>
  <si>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</si>
  <si>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</si>
  <si>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</si>
  <si>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</si>
  <si>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</si>
  <si>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</si>
  <si>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</si>
  <si>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</si>
  <si>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</si>
  <si>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</si>
  <si>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</si>
  <si>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</si>
  <si>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</si>
  <si>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</si>
  <si>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</si>
  <si>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</si>
  <si>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</si>
  <si>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</si>
  <si>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</si>
  <si>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</si>
  <si>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</si>
  <si>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</si>
  <si>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</si>
  <si>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</si>
  <si>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</si>
  <si>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</si>
  <si>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</si>
  <si>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</si>
  <si>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</si>
  <si>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Шипота С. М.       "Укроп"</t>
  </si>
  <si>
    <t>відсутній</t>
  </si>
  <si>
    <t xml:space="preserve">Пленарне засідання чергової 24 сесії Покровської міської ради </t>
  </si>
  <si>
    <t>30 серпня 2017 року</t>
  </si>
  <si>
    <t>Тарасенко А.В. "Опозиційний блок"</t>
  </si>
  <si>
    <t>Про хід реалізації державної політики в сфері охорони дитинства у місті Покров.</t>
  </si>
  <si>
    <t>Про внесення змін до рішення І пленарного засідання 16 сесії міської ради 7 скликання від 06.12.2016 року № 2 «Про бюджет м. Покров на 2017рік».</t>
  </si>
  <si>
    <t>Про приєднання до Європейської ініціативи «Мери за економічне зростання».</t>
  </si>
  <si>
    <t>Про програму соціально-економічного, культурного та інвестиційного розвитку міста Покров на 2017-2020 роки.</t>
  </si>
  <si>
    <t>Про передачу комунального майна з балансу МКП «Житлово-експлуатаційне об’єднання» на баланс ПМКП «ЖИТЛКОМСЕРВІС».</t>
  </si>
  <si>
    <t>Про внесення доповнень до плану діяльності з підготовки регуляторних актів по м. Покров на 2017рік, затвердженого рішенням IV пленарного засідання 16 сесії міської ради 7 скликання від 23.12.2016р. № 32.</t>
  </si>
  <si>
    <t>Про доповнення переліку об’єктів, що підлягають приватизації у 2017 році, затвердженого рішенням IV пленарного засідання 16 сесії міської ради 7 скликання від 23.12.2016р. № 31.</t>
  </si>
  <si>
    <t>Про дозвіл міському комунальному підприємству «Покровводоканал» на списання основних засобів та продаж металобрухту.</t>
  </si>
  <si>
    <t>Про дозвіл міському комунальному підприємству «Покровводоканал» на продаж списаних основних засобів.</t>
  </si>
  <si>
    <t>Про  передачу газопроводу високого тиску, розташованого за адресою м.Покров,    вул. Тикви Григорія, 4.</t>
  </si>
  <si>
    <t>Про затвердження актів списання багатоквартирних будинків з балансу МКП «Житлово-експлуатаційне об’єднання».</t>
  </si>
  <si>
    <t>Про прийняття шлаку гранульованого та щебенево-піщаної суміші від виробництва марганцевих феросплавів ЩПС (0-10) від ПАТ «НЗФ».</t>
  </si>
  <si>
    <t>Про перевезення великовагових вантажів колісними транспортними засобами по дорогах міста Покров.</t>
  </si>
  <si>
    <t>Про надання дозволу на передачу проектно-кошторисної документації до департаменту житлово – комунального господарства та будівництва Дніпропетровської облдержадміністрації.</t>
  </si>
  <si>
    <t>Про укладання договору суперфіцію з Управлінням капітального будівництва Дніпропетровської обласної державної адміністрації на земельну ділянку, яка розташована по вул. Центральна, 31.</t>
  </si>
  <si>
    <t>Про клопотання  комунального підприємства «Саночистка» Дніпропетровської обласної ради» щодо вилучення з користування земельної ділянки по вул.Північно-промислова, 34.</t>
  </si>
  <si>
    <t>Про надання дозволу управлінню житлово-комунального господарства та будівництва виконавчого комітету Покровської міської ради на виготовлення технічної документації із землеустрою щодо встановлення (відновлення) меж земельної ділянки в натурі (на місцевості) по вул. Північно-промислова, 34 в м.Покров.</t>
  </si>
  <si>
    <t>Про клопотання управління освіти виконавчого комітету Покровської міської ради  щодо надання дозволу на розробку проекту землеустрою по відведенню земельної ділянки в постійне користування для обслуговування власної нежитлової будівлі по вул. Балкова, 20.</t>
  </si>
  <si>
    <t>Про заяви громадян щодо передачі у власність та користування земельних ділянок</t>
  </si>
  <si>
    <t>Про затвердження Положення про управління освіти виконавчого комітету Покровської міської ради у новій редакції.</t>
  </si>
  <si>
    <t>Про затвердження Положення про порядок подання та розгляду електронних петицій, адресованих Покровській міській раді та виконавчим органам.</t>
  </si>
  <si>
    <t xml:space="preserve">Про внесення змін до персонального складу постійних депутатських комісій Покровської міської ради 7 скликання, затвердженого рішенням 2 сесії міської ради  7 скликання від 27.11.2015р.№ 3.  </t>
  </si>
  <si>
    <t xml:space="preserve">Про внесення змін щодо закріплення депутатів Покровської міської ради  7 скликання за виборчими округами м.Покров, затвердженого рішенням 3 сесії міської ради  7 скликання від 27.11.2015р. № 40.  </t>
  </si>
  <si>
    <t>Про внесення змін до рішення 3 сесії міської ради 7 скликання від 24.12.2015р. № 39 «Про затвердження складу адміністративної комісії при виконкомі Покровської міської ради 7 скликання».</t>
  </si>
  <si>
    <t>Про затвердження Порядку продажу комунального майна, щодо якого прийнято рішення про списання, у новій редакції.</t>
  </si>
  <si>
    <t xml:space="preserve">відсутній </t>
  </si>
  <si>
    <t xml:space="preserve">Про введення  в дію сервісу для обслуговування і контролю освітніх платежів EduPay бюджетними установами і закладами освіти для потреб їх фінансування </t>
  </si>
  <si>
    <t>Відсутній</t>
  </si>
  <si>
    <t>Утримався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</si>
</sst>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left" vertical="top" wrapText="1" shrinkToFi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13" zoomScale="60" zoomScaleNormal="60" workbookViewId="0">
      <selection activeCell="B29" sqref="B29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2.5" customHeight="1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</row>
    <row r="2" spans="1:147" ht="22.5" customHeight="1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</row>
    <row r="3" spans="1:147" ht="21" customHeight="1">
      <c r="A3" s="22" t="s">
        <v>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</row>
    <row r="4" spans="1:147">
      <c r="C4" s="3"/>
      <c r="EM4" s="10"/>
      <c r="EN4" s="10" t="s">
        <v>34</v>
      </c>
      <c r="EO4" s="10"/>
      <c r="EP4" s="2"/>
      <c r="EQ4" s="2"/>
    </row>
    <row r="5" spans="1:147" s="1" customFormat="1" ht="105" customHeight="1">
      <c r="A5" s="4" t="s">
        <v>41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32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33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47</v>
      </c>
      <c r="DH5" s="9"/>
      <c r="DI5" s="9"/>
      <c r="DJ5" s="9"/>
      <c r="DK5" s="5" t="s">
        <v>26</v>
      </c>
      <c r="DL5" s="9"/>
      <c r="DM5" s="9"/>
      <c r="DN5" s="9"/>
      <c r="DO5" s="5" t="s">
        <v>27</v>
      </c>
      <c r="DP5" s="9"/>
      <c r="DQ5" s="9"/>
      <c r="DR5" s="9"/>
      <c r="DS5" s="5" t="s">
        <v>28</v>
      </c>
      <c r="DT5" s="9"/>
      <c r="DU5" s="9"/>
      <c r="DV5" s="9"/>
      <c r="DW5" s="5" t="s">
        <v>29</v>
      </c>
      <c r="DX5" s="9"/>
      <c r="DY5" s="9"/>
      <c r="DZ5" s="9"/>
      <c r="EA5" s="5" t="s">
        <v>30</v>
      </c>
      <c r="EB5" s="9"/>
      <c r="EC5" s="9"/>
      <c r="ED5" s="9"/>
      <c r="EE5" s="5" t="s">
        <v>43</v>
      </c>
      <c r="EF5" s="9"/>
      <c r="EG5" s="9"/>
      <c r="EH5" s="9"/>
      <c r="EI5" s="5" t="s">
        <v>31</v>
      </c>
      <c r="EJ5" s="9"/>
      <c r="EK5" s="9"/>
      <c r="EL5" s="9"/>
      <c r="EM5" s="4" t="s">
        <v>35</v>
      </c>
      <c r="EN5" s="7" t="s">
        <v>36</v>
      </c>
      <c r="EO5" s="4" t="s">
        <v>37</v>
      </c>
      <c r="EP5" s="7" t="s">
        <v>38</v>
      </c>
      <c r="EQ5" s="4" t="s">
        <v>39</v>
      </c>
    </row>
    <row r="6" spans="1:147" ht="44.25" customHeight="1">
      <c r="A6" s="4">
        <v>1</v>
      </c>
      <c r="B6" s="11" t="s">
        <v>48</v>
      </c>
      <c r="C6" s="4" t="s">
        <v>40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40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40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75</v>
      </c>
      <c r="P6" s="6">
        <f>IF(O6="За",1,0)</f>
        <v>0</v>
      </c>
      <c r="Q6" s="6">
        <f>IF(O6="Проти",1,0)</f>
        <v>0</v>
      </c>
      <c r="R6" s="6">
        <f>IF(O6="Утримався",1,0)</f>
        <v>0</v>
      </c>
      <c r="S6" s="4" t="s">
        <v>40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40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40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75</v>
      </c>
      <c r="AF6" s="6">
        <f>IF(AE6="За",1,0)</f>
        <v>0</v>
      </c>
      <c r="AG6" s="6">
        <f>IF(AE6="Проти",1,0)</f>
        <v>0</v>
      </c>
      <c r="AH6" s="6">
        <f>IF(AE6="Утримався",1,0)</f>
        <v>0</v>
      </c>
      <c r="AI6" s="4" t="s">
        <v>40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40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40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40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7" t="s">
        <v>75</v>
      </c>
      <c r="AZ6" s="6">
        <f>IF(AY6="За",1,0)</f>
        <v>0</v>
      </c>
      <c r="BA6" s="6">
        <f>IF(AY6="Проти",1,0)</f>
        <v>0</v>
      </c>
      <c r="BB6" s="6">
        <f>IF(AY6="Утримався",1,0)</f>
        <v>0</v>
      </c>
      <c r="BC6" s="4" t="s">
        <v>75</v>
      </c>
      <c r="BD6" s="6">
        <f>IF(BC6="За",1,0)</f>
        <v>0</v>
      </c>
      <c r="BE6" s="6">
        <f>IF(BC6="Проти",1,0)</f>
        <v>0</v>
      </c>
      <c r="BF6" s="6">
        <f>IF(BC6="Утримався",1,0)</f>
        <v>0</v>
      </c>
      <c r="BG6" s="4" t="s">
        <v>40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40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40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40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40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75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40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40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40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40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40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40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73</v>
      </c>
      <c r="DD6" s="6">
        <f>IF(DC6="За",1,0)</f>
        <v>0</v>
      </c>
      <c r="DE6" s="6">
        <f>IF(DC6="Проти",1,0)</f>
        <v>0</v>
      </c>
      <c r="DF6" s="6">
        <f>IF(DC6="Утримався",1,0)</f>
        <v>0</v>
      </c>
      <c r="DG6" s="4" t="s">
        <v>40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40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40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40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75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40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75</v>
      </c>
      <c r="EF6" s="6">
        <f>IF(EE6="За",1,0)</f>
        <v>0</v>
      </c>
      <c r="EG6" s="6">
        <f>IF(EE6="Проти",1,0)</f>
        <v>0</v>
      </c>
      <c r="EH6" s="6">
        <f>IF(EE6="Утримався",1,0)</f>
        <v>0</v>
      </c>
      <c r="EI6" s="4" t="s">
        <v>40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27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27</v>
      </c>
      <c r="EQ6" s="6" t="str">
        <f>IF(EM6&gt;17,"Прийнято","Не прийнято")</f>
        <v>Прийнято</v>
      </c>
    </row>
    <row r="7" spans="1:147" ht="49.5" customHeight="1">
      <c r="A7" s="4">
        <v>2</v>
      </c>
      <c r="B7" s="11" t="s">
        <v>49</v>
      </c>
      <c r="C7" s="4" t="s">
        <v>40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40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40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75</v>
      </c>
      <c r="P7" s="6">
        <f t="shared" ref="P7:P20" si="9">IF(O7="За",1,0)</f>
        <v>0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40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40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40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75</v>
      </c>
      <c r="AF7" s="6">
        <f t="shared" ref="AF7:AF20" si="21">IF(AE7="За",1,0)</f>
        <v>0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40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40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40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40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7" t="s">
        <v>75</v>
      </c>
      <c r="AZ7" s="6">
        <f t="shared" ref="AZ7:AZ20" si="36">IF(AY7="За",1,0)</f>
        <v>0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75</v>
      </c>
      <c r="BD7" s="6">
        <f t="shared" ref="BD7:BD20" si="39">IF(BC7="За",1,0)</f>
        <v>0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40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40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40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40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40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75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40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40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40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40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40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40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73</v>
      </c>
      <c r="DD7" s="6">
        <f t="shared" ref="DD7:DD20" si="78">IF(DC7="За",1,0)</f>
        <v>0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40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40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40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40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75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40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75</v>
      </c>
      <c r="EF7" s="6">
        <f t="shared" ref="EF7:EF20" si="99">IF(EE7="За",1,0)</f>
        <v>0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40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27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27</v>
      </c>
      <c r="EQ7" s="6" t="str">
        <f t="shared" ref="EQ7:EQ42" si="109">IF(EM7&gt;17,"Прийнято","Не прийнято")</f>
        <v>Прийнято</v>
      </c>
    </row>
    <row r="8" spans="1:147" ht="42.75" customHeight="1">
      <c r="A8" s="4">
        <v>3</v>
      </c>
      <c r="B8" s="12" t="s">
        <v>50</v>
      </c>
      <c r="C8" s="4" t="s">
        <v>40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40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40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75</v>
      </c>
      <c r="P8" s="6">
        <f t="shared" si="9"/>
        <v>0</v>
      </c>
      <c r="Q8" s="6">
        <f t="shared" si="10"/>
        <v>0</v>
      </c>
      <c r="R8" s="6">
        <f t="shared" si="11"/>
        <v>0</v>
      </c>
      <c r="S8" s="4" t="s">
        <v>40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40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40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75</v>
      </c>
      <c r="AF8" s="6">
        <f t="shared" si="21"/>
        <v>0</v>
      </c>
      <c r="AG8" s="6">
        <f t="shared" si="22"/>
        <v>0</v>
      </c>
      <c r="AH8" s="6">
        <f t="shared" si="23"/>
        <v>0</v>
      </c>
      <c r="AI8" s="4" t="s">
        <v>40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40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40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40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7" t="s">
        <v>75</v>
      </c>
      <c r="AZ8" s="6">
        <f t="shared" si="36"/>
        <v>0</v>
      </c>
      <c r="BA8" s="6">
        <f t="shared" si="37"/>
        <v>0</v>
      </c>
      <c r="BB8" s="6">
        <f t="shared" si="38"/>
        <v>0</v>
      </c>
      <c r="BC8" s="4" t="s">
        <v>75</v>
      </c>
      <c r="BD8" s="6">
        <f t="shared" si="39"/>
        <v>0</v>
      </c>
      <c r="BE8" s="6">
        <f t="shared" si="40"/>
        <v>0</v>
      </c>
      <c r="BF8" s="6">
        <f t="shared" si="41"/>
        <v>0</v>
      </c>
      <c r="BG8" s="4" t="s">
        <v>40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40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40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40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40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75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40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40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40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40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40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40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73</v>
      </c>
      <c r="DD8" s="6">
        <f t="shared" si="78"/>
        <v>0</v>
      </c>
      <c r="DE8" s="6">
        <f t="shared" si="79"/>
        <v>0</v>
      </c>
      <c r="DF8" s="6">
        <f t="shared" si="80"/>
        <v>0</v>
      </c>
      <c r="DG8" s="4" t="s">
        <v>40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40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40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40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75</v>
      </c>
      <c r="DX8" s="6">
        <f t="shared" si="93"/>
        <v>0</v>
      </c>
      <c r="DY8" s="6">
        <f t="shared" si="94"/>
        <v>0</v>
      </c>
      <c r="DZ8" s="6">
        <f t="shared" si="95"/>
        <v>0</v>
      </c>
      <c r="EA8" s="4" t="s">
        <v>40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75</v>
      </c>
      <c r="EF8" s="6">
        <f t="shared" si="99"/>
        <v>0</v>
      </c>
      <c r="EG8" s="6">
        <f t="shared" si="100"/>
        <v>0</v>
      </c>
      <c r="EH8" s="6">
        <f t="shared" si="101"/>
        <v>0</v>
      </c>
      <c r="EI8" s="4" t="s">
        <v>40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27</v>
      </c>
      <c r="EN8" s="6">
        <f t="shared" si="106"/>
        <v>0</v>
      </c>
      <c r="EO8" s="6">
        <f t="shared" si="107"/>
        <v>0</v>
      </c>
      <c r="EP8" s="6">
        <f t="shared" si="108"/>
        <v>27</v>
      </c>
      <c r="EQ8" s="6" t="str">
        <f t="shared" si="109"/>
        <v>Прийнято</v>
      </c>
    </row>
    <row r="9" spans="1:147" ht="57" customHeight="1">
      <c r="A9" s="4">
        <v>4</v>
      </c>
      <c r="B9" s="11" t="s">
        <v>51</v>
      </c>
      <c r="C9" s="4" t="s">
        <v>40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40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40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75</v>
      </c>
      <c r="P9" s="6">
        <f t="shared" si="9"/>
        <v>0</v>
      </c>
      <c r="Q9" s="6">
        <f t="shared" si="10"/>
        <v>0</v>
      </c>
      <c r="R9" s="6">
        <f t="shared" si="11"/>
        <v>0</v>
      </c>
      <c r="S9" s="4" t="s">
        <v>40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40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40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75</v>
      </c>
      <c r="AF9" s="6">
        <f t="shared" si="21"/>
        <v>0</v>
      </c>
      <c r="AG9" s="6">
        <f t="shared" si="22"/>
        <v>0</v>
      </c>
      <c r="AH9" s="6">
        <f t="shared" si="23"/>
        <v>0</v>
      </c>
      <c r="AI9" s="4" t="s">
        <v>40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40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40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40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7" t="s">
        <v>75</v>
      </c>
      <c r="AZ9" s="6">
        <f t="shared" si="36"/>
        <v>0</v>
      </c>
      <c r="BA9" s="6">
        <f t="shared" si="37"/>
        <v>0</v>
      </c>
      <c r="BB9" s="6">
        <f t="shared" si="38"/>
        <v>0</v>
      </c>
      <c r="BC9" s="4" t="s">
        <v>75</v>
      </c>
      <c r="BD9" s="6">
        <f t="shared" si="39"/>
        <v>0</v>
      </c>
      <c r="BE9" s="6">
        <f t="shared" si="40"/>
        <v>0</v>
      </c>
      <c r="BF9" s="6">
        <f t="shared" si="41"/>
        <v>0</v>
      </c>
      <c r="BG9" s="4" t="s">
        <v>40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40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40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40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40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75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40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40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40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40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40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40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73</v>
      </c>
      <c r="DD9" s="6">
        <f t="shared" si="78"/>
        <v>0</v>
      </c>
      <c r="DE9" s="6">
        <f t="shared" si="79"/>
        <v>0</v>
      </c>
      <c r="DF9" s="6">
        <f t="shared" si="80"/>
        <v>0</v>
      </c>
      <c r="DG9" s="4" t="s">
        <v>40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40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40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40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75</v>
      </c>
      <c r="DX9" s="6">
        <f t="shared" si="93"/>
        <v>0</v>
      </c>
      <c r="DY9" s="6">
        <f t="shared" si="94"/>
        <v>0</v>
      </c>
      <c r="DZ9" s="6">
        <f t="shared" si="95"/>
        <v>0</v>
      </c>
      <c r="EA9" s="4" t="s">
        <v>40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75</v>
      </c>
      <c r="EF9" s="6">
        <f t="shared" si="99"/>
        <v>0</v>
      </c>
      <c r="EG9" s="6">
        <f t="shared" si="100"/>
        <v>0</v>
      </c>
      <c r="EH9" s="6">
        <f t="shared" si="101"/>
        <v>0</v>
      </c>
      <c r="EI9" s="4" t="s">
        <v>40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27</v>
      </c>
      <c r="EN9" s="6">
        <f t="shared" si="106"/>
        <v>0</v>
      </c>
      <c r="EO9" s="6">
        <f t="shared" si="107"/>
        <v>0</v>
      </c>
      <c r="EP9" s="6">
        <f t="shared" si="108"/>
        <v>27</v>
      </c>
      <c r="EQ9" s="6" t="str">
        <f t="shared" si="109"/>
        <v>Прийнято</v>
      </c>
    </row>
    <row r="10" spans="1:147" ht="52.5" customHeight="1">
      <c r="A10" s="4">
        <v>5</v>
      </c>
      <c r="B10" s="11" t="s">
        <v>52</v>
      </c>
      <c r="C10" s="4" t="s">
        <v>40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40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40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75</v>
      </c>
      <c r="P10" s="6">
        <f t="shared" si="9"/>
        <v>0</v>
      </c>
      <c r="Q10" s="6">
        <f t="shared" si="10"/>
        <v>0</v>
      </c>
      <c r="R10" s="6">
        <f t="shared" si="11"/>
        <v>0</v>
      </c>
      <c r="S10" s="4" t="s">
        <v>40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40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40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75</v>
      </c>
      <c r="AF10" s="6">
        <f t="shared" si="21"/>
        <v>0</v>
      </c>
      <c r="AG10" s="6">
        <f t="shared" si="22"/>
        <v>0</v>
      </c>
      <c r="AH10" s="6">
        <f t="shared" si="23"/>
        <v>0</v>
      </c>
      <c r="AI10" s="4" t="s">
        <v>40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40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40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40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7" t="s">
        <v>75</v>
      </c>
      <c r="AZ10" s="6">
        <f t="shared" si="36"/>
        <v>0</v>
      </c>
      <c r="BA10" s="6">
        <f t="shared" si="37"/>
        <v>0</v>
      </c>
      <c r="BB10" s="6">
        <f t="shared" si="38"/>
        <v>0</v>
      </c>
      <c r="BC10" s="4" t="s">
        <v>75</v>
      </c>
      <c r="BD10" s="6">
        <f t="shared" si="39"/>
        <v>0</v>
      </c>
      <c r="BE10" s="6">
        <f t="shared" si="40"/>
        <v>0</v>
      </c>
      <c r="BF10" s="6">
        <f t="shared" si="41"/>
        <v>0</v>
      </c>
      <c r="BG10" s="4" t="s">
        <v>40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40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40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40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40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75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40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40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40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40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40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40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73</v>
      </c>
      <c r="DD10" s="6">
        <f t="shared" si="78"/>
        <v>0</v>
      </c>
      <c r="DE10" s="6">
        <f t="shared" si="79"/>
        <v>0</v>
      </c>
      <c r="DF10" s="6">
        <f t="shared" si="80"/>
        <v>0</v>
      </c>
      <c r="DG10" s="4" t="s">
        <v>40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40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40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40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75</v>
      </c>
      <c r="DX10" s="6">
        <f t="shared" si="93"/>
        <v>0</v>
      </c>
      <c r="DY10" s="6">
        <f t="shared" si="94"/>
        <v>0</v>
      </c>
      <c r="DZ10" s="6">
        <f t="shared" si="95"/>
        <v>0</v>
      </c>
      <c r="EA10" s="4" t="s">
        <v>40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75</v>
      </c>
      <c r="EF10" s="6">
        <f t="shared" si="99"/>
        <v>0</v>
      </c>
      <c r="EG10" s="6">
        <f t="shared" si="100"/>
        <v>0</v>
      </c>
      <c r="EH10" s="6">
        <f t="shared" si="101"/>
        <v>0</v>
      </c>
      <c r="EI10" s="4" t="s">
        <v>40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27</v>
      </c>
      <c r="EN10" s="6">
        <f t="shared" si="106"/>
        <v>0</v>
      </c>
      <c r="EO10" s="6">
        <f t="shared" si="107"/>
        <v>0</v>
      </c>
      <c r="EP10" s="6">
        <f t="shared" si="108"/>
        <v>27</v>
      </c>
      <c r="EQ10" s="6" t="str">
        <f t="shared" si="109"/>
        <v>Прийнято</v>
      </c>
    </row>
    <row r="11" spans="1:147" ht="66" customHeight="1">
      <c r="A11" s="4">
        <v>6</v>
      </c>
      <c r="B11" s="11" t="s">
        <v>53</v>
      </c>
      <c r="C11" s="4" t="s">
        <v>40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40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40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75</v>
      </c>
      <c r="P11" s="6">
        <f t="shared" si="9"/>
        <v>0</v>
      </c>
      <c r="Q11" s="6">
        <f t="shared" si="10"/>
        <v>0</v>
      </c>
      <c r="R11" s="6">
        <f t="shared" si="11"/>
        <v>0</v>
      </c>
      <c r="S11" s="4" t="s">
        <v>40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40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40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75</v>
      </c>
      <c r="AF11" s="6">
        <f t="shared" si="21"/>
        <v>0</v>
      </c>
      <c r="AG11" s="6">
        <f t="shared" si="22"/>
        <v>0</v>
      </c>
      <c r="AH11" s="6">
        <f t="shared" si="23"/>
        <v>0</v>
      </c>
      <c r="AI11" s="4" t="s">
        <v>40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40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40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40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7" t="s">
        <v>75</v>
      </c>
      <c r="AZ11" s="6">
        <f t="shared" si="36"/>
        <v>0</v>
      </c>
      <c r="BA11" s="6">
        <f t="shared" si="37"/>
        <v>0</v>
      </c>
      <c r="BB11" s="6">
        <f t="shared" si="38"/>
        <v>0</v>
      </c>
      <c r="BC11" s="4" t="s">
        <v>75</v>
      </c>
      <c r="BD11" s="6">
        <f t="shared" si="39"/>
        <v>0</v>
      </c>
      <c r="BE11" s="6">
        <f t="shared" si="40"/>
        <v>0</v>
      </c>
      <c r="BF11" s="6">
        <f t="shared" si="41"/>
        <v>0</v>
      </c>
      <c r="BG11" s="4" t="s">
        <v>40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40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40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40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40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75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40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40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40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40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40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40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73</v>
      </c>
      <c r="DD11" s="6">
        <f t="shared" si="78"/>
        <v>0</v>
      </c>
      <c r="DE11" s="6">
        <f t="shared" si="79"/>
        <v>0</v>
      </c>
      <c r="DF11" s="6">
        <f t="shared" si="80"/>
        <v>0</v>
      </c>
      <c r="DG11" s="4" t="s">
        <v>40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40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40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40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75</v>
      </c>
      <c r="DX11" s="6">
        <f t="shared" si="93"/>
        <v>0</v>
      </c>
      <c r="DY11" s="6">
        <f t="shared" si="94"/>
        <v>0</v>
      </c>
      <c r="DZ11" s="6">
        <f t="shared" si="95"/>
        <v>0</v>
      </c>
      <c r="EA11" s="4" t="s">
        <v>40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75</v>
      </c>
      <c r="EF11" s="6">
        <f t="shared" si="99"/>
        <v>0</v>
      </c>
      <c r="EG11" s="6">
        <f t="shared" si="100"/>
        <v>0</v>
      </c>
      <c r="EH11" s="6">
        <f t="shared" si="101"/>
        <v>0</v>
      </c>
      <c r="EI11" s="4" t="s">
        <v>40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27</v>
      </c>
      <c r="EN11" s="6">
        <f t="shared" si="106"/>
        <v>0</v>
      </c>
      <c r="EO11" s="6">
        <f t="shared" si="107"/>
        <v>0</v>
      </c>
      <c r="EP11" s="6">
        <f t="shared" si="108"/>
        <v>27</v>
      </c>
      <c r="EQ11" s="6" t="str">
        <f t="shared" si="109"/>
        <v>Прийнято</v>
      </c>
    </row>
    <row r="12" spans="1:147" ht="72.75" customHeight="1">
      <c r="A12" s="4">
        <v>7</v>
      </c>
      <c r="B12" s="11" t="s">
        <v>54</v>
      </c>
      <c r="C12" s="4" t="s">
        <v>40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40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40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75</v>
      </c>
      <c r="P12" s="6">
        <f t="shared" si="9"/>
        <v>0</v>
      </c>
      <c r="Q12" s="6">
        <f t="shared" si="10"/>
        <v>0</v>
      </c>
      <c r="R12" s="6">
        <f t="shared" si="11"/>
        <v>0</v>
      </c>
      <c r="S12" s="4" t="s">
        <v>40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40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40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75</v>
      </c>
      <c r="AF12" s="6">
        <f t="shared" si="21"/>
        <v>0</v>
      </c>
      <c r="AG12" s="6">
        <f t="shared" si="22"/>
        <v>0</v>
      </c>
      <c r="AH12" s="6">
        <f t="shared" si="23"/>
        <v>0</v>
      </c>
      <c r="AI12" s="4" t="s">
        <v>40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40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40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40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7" t="s">
        <v>75</v>
      </c>
      <c r="AZ12" s="6">
        <f t="shared" si="36"/>
        <v>0</v>
      </c>
      <c r="BA12" s="6">
        <f t="shared" si="37"/>
        <v>0</v>
      </c>
      <c r="BB12" s="6">
        <f t="shared" si="38"/>
        <v>0</v>
      </c>
      <c r="BC12" s="4" t="s">
        <v>75</v>
      </c>
      <c r="BD12" s="6">
        <f t="shared" si="39"/>
        <v>0</v>
      </c>
      <c r="BE12" s="6">
        <f t="shared" si="40"/>
        <v>0</v>
      </c>
      <c r="BF12" s="6">
        <f t="shared" si="41"/>
        <v>0</v>
      </c>
      <c r="BG12" s="4" t="s">
        <v>40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40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40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40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40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75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40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40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40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40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40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40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73</v>
      </c>
      <c r="DD12" s="6">
        <f t="shared" si="78"/>
        <v>0</v>
      </c>
      <c r="DE12" s="6">
        <f t="shared" si="79"/>
        <v>0</v>
      </c>
      <c r="DF12" s="6">
        <f t="shared" si="80"/>
        <v>0</v>
      </c>
      <c r="DG12" s="4" t="s">
        <v>40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40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40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40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75</v>
      </c>
      <c r="DX12" s="6">
        <f t="shared" si="93"/>
        <v>0</v>
      </c>
      <c r="DY12" s="6">
        <f t="shared" si="94"/>
        <v>0</v>
      </c>
      <c r="DZ12" s="6">
        <f t="shared" si="95"/>
        <v>0</v>
      </c>
      <c r="EA12" s="4" t="s">
        <v>40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75</v>
      </c>
      <c r="EF12" s="6">
        <f t="shared" si="99"/>
        <v>0</v>
      </c>
      <c r="EG12" s="6">
        <f t="shared" si="100"/>
        <v>0</v>
      </c>
      <c r="EH12" s="6">
        <f t="shared" si="101"/>
        <v>0</v>
      </c>
      <c r="EI12" s="4" t="s">
        <v>40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27</v>
      </c>
      <c r="EN12" s="6">
        <f t="shared" si="106"/>
        <v>0</v>
      </c>
      <c r="EO12" s="6">
        <f t="shared" si="107"/>
        <v>0</v>
      </c>
      <c r="EP12" s="6">
        <f t="shared" si="108"/>
        <v>27</v>
      </c>
      <c r="EQ12" s="6" t="str">
        <f t="shared" si="109"/>
        <v>Прийнято</v>
      </c>
    </row>
    <row r="13" spans="1:147" ht="54.75" customHeight="1">
      <c r="A13" s="4">
        <v>8</v>
      </c>
      <c r="B13" s="11" t="s">
        <v>55</v>
      </c>
      <c r="C13" s="4" t="s">
        <v>40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40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40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75</v>
      </c>
      <c r="P13" s="6">
        <f t="shared" si="9"/>
        <v>0</v>
      </c>
      <c r="Q13" s="6">
        <f t="shared" si="10"/>
        <v>0</v>
      </c>
      <c r="R13" s="6">
        <f t="shared" si="11"/>
        <v>0</v>
      </c>
      <c r="S13" s="4" t="s">
        <v>40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40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40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75</v>
      </c>
      <c r="AF13" s="6">
        <f t="shared" si="21"/>
        <v>0</v>
      </c>
      <c r="AG13" s="6">
        <f t="shared" si="22"/>
        <v>0</v>
      </c>
      <c r="AH13" s="6">
        <f t="shared" si="23"/>
        <v>0</v>
      </c>
      <c r="AI13" s="4" t="s">
        <v>40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40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40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40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7" t="s">
        <v>75</v>
      </c>
      <c r="AZ13" s="6">
        <f t="shared" si="36"/>
        <v>0</v>
      </c>
      <c r="BA13" s="6">
        <f t="shared" si="37"/>
        <v>0</v>
      </c>
      <c r="BB13" s="6">
        <f t="shared" si="38"/>
        <v>0</v>
      </c>
      <c r="BC13" s="4" t="s">
        <v>75</v>
      </c>
      <c r="BD13" s="6">
        <f t="shared" si="39"/>
        <v>0</v>
      </c>
      <c r="BE13" s="6">
        <f t="shared" si="40"/>
        <v>0</v>
      </c>
      <c r="BF13" s="6">
        <f t="shared" si="41"/>
        <v>0</v>
      </c>
      <c r="BG13" s="4" t="s">
        <v>40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40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40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40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40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75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40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40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40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40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40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40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73</v>
      </c>
      <c r="DD13" s="6">
        <f t="shared" si="78"/>
        <v>0</v>
      </c>
      <c r="DE13" s="6">
        <f t="shared" si="79"/>
        <v>0</v>
      </c>
      <c r="DF13" s="6">
        <f t="shared" si="80"/>
        <v>0</v>
      </c>
      <c r="DG13" s="4" t="s">
        <v>40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40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40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40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75</v>
      </c>
      <c r="DX13" s="6">
        <f t="shared" si="93"/>
        <v>0</v>
      </c>
      <c r="DY13" s="6">
        <f t="shared" si="94"/>
        <v>0</v>
      </c>
      <c r="DZ13" s="6">
        <f t="shared" si="95"/>
        <v>0</v>
      </c>
      <c r="EA13" s="4" t="s">
        <v>40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75</v>
      </c>
      <c r="EF13" s="6">
        <f t="shared" si="99"/>
        <v>0</v>
      </c>
      <c r="EG13" s="6">
        <f t="shared" si="100"/>
        <v>0</v>
      </c>
      <c r="EH13" s="6">
        <f t="shared" si="101"/>
        <v>0</v>
      </c>
      <c r="EI13" s="4" t="s">
        <v>40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27</v>
      </c>
      <c r="EN13" s="6">
        <f t="shared" si="106"/>
        <v>0</v>
      </c>
      <c r="EO13" s="6">
        <f t="shared" si="107"/>
        <v>0</v>
      </c>
      <c r="EP13" s="6">
        <f t="shared" si="108"/>
        <v>27</v>
      </c>
      <c r="EQ13" s="6" t="str">
        <f t="shared" si="109"/>
        <v>Прийнято</v>
      </c>
    </row>
    <row r="14" spans="1:147" ht="57" customHeight="1">
      <c r="A14" s="4">
        <v>9</v>
      </c>
      <c r="B14" s="12" t="s">
        <v>56</v>
      </c>
      <c r="C14" s="4" t="s">
        <v>40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40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40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75</v>
      </c>
      <c r="P14" s="6">
        <f t="shared" si="9"/>
        <v>0</v>
      </c>
      <c r="Q14" s="6">
        <f t="shared" si="10"/>
        <v>0</v>
      </c>
      <c r="R14" s="6">
        <f t="shared" si="11"/>
        <v>0</v>
      </c>
      <c r="S14" s="4" t="s">
        <v>40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40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40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75</v>
      </c>
      <c r="AF14" s="6">
        <f t="shared" si="21"/>
        <v>0</v>
      </c>
      <c r="AG14" s="6">
        <f t="shared" si="22"/>
        <v>0</v>
      </c>
      <c r="AH14" s="6">
        <f t="shared" si="23"/>
        <v>0</v>
      </c>
      <c r="AI14" s="4" t="s">
        <v>40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40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40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40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7" t="s">
        <v>75</v>
      </c>
      <c r="AZ14" s="6">
        <f t="shared" si="36"/>
        <v>0</v>
      </c>
      <c r="BA14" s="6">
        <f t="shared" si="37"/>
        <v>0</v>
      </c>
      <c r="BB14" s="6">
        <f t="shared" si="38"/>
        <v>0</v>
      </c>
      <c r="BC14" s="4" t="s">
        <v>75</v>
      </c>
      <c r="BD14" s="6">
        <f t="shared" si="39"/>
        <v>0</v>
      </c>
      <c r="BE14" s="6">
        <f t="shared" si="40"/>
        <v>0</v>
      </c>
      <c r="BF14" s="6">
        <f t="shared" si="41"/>
        <v>0</v>
      </c>
      <c r="BG14" s="4" t="s">
        <v>40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40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40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40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40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75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40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40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40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40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40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40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73</v>
      </c>
      <c r="DD14" s="6">
        <f t="shared" si="78"/>
        <v>0</v>
      </c>
      <c r="DE14" s="6">
        <f t="shared" si="79"/>
        <v>0</v>
      </c>
      <c r="DF14" s="6">
        <f t="shared" si="80"/>
        <v>0</v>
      </c>
      <c r="DG14" s="4" t="s">
        <v>40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40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40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40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75</v>
      </c>
      <c r="DX14" s="6">
        <f t="shared" si="93"/>
        <v>0</v>
      </c>
      <c r="DY14" s="6">
        <f t="shared" si="94"/>
        <v>0</v>
      </c>
      <c r="DZ14" s="6">
        <f t="shared" si="95"/>
        <v>0</v>
      </c>
      <c r="EA14" s="4" t="s">
        <v>40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75</v>
      </c>
      <c r="EF14" s="6">
        <f t="shared" si="99"/>
        <v>0</v>
      </c>
      <c r="EG14" s="6">
        <f t="shared" si="100"/>
        <v>0</v>
      </c>
      <c r="EH14" s="6">
        <f t="shared" si="101"/>
        <v>0</v>
      </c>
      <c r="EI14" s="4" t="s">
        <v>40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27</v>
      </c>
      <c r="EN14" s="6">
        <f t="shared" si="106"/>
        <v>0</v>
      </c>
      <c r="EO14" s="6">
        <f t="shared" si="107"/>
        <v>0</v>
      </c>
      <c r="EP14" s="6">
        <f t="shared" si="108"/>
        <v>27</v>
      </c>
      <c r="EQ14" s="6" t="str">
        <f t="shared" si="109"/>
        <v>Прийнято</v>
      </c>
    </row>
    <row r="15" spans="1:147" ht="55.5" customHeight="1">
      <c r="A15" s="4">
        <v>10</v>
      </c>
      <c r="B15" s="11" t="s">
        <v>57</v>
      </c>
      <c r="C15" s="4" t="s">
        <v>40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40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40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75</v>
      </c>
      <c r="P15" s="6">
        <f t="shared" si="9"/>
        <v>0</v>
      </c>
      <c r="Q15" s="6">
        <f t="shared" si="10"/>
        <v>0</v>
      </c>
      <c r="R15" s="6">
        <f t="shared" si="11"/>
        <v>0</v>
      </c>
      <c r="S15" s="4" t="s">
        <v>40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40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40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75</v>
      </c>
      <c r="AF15" s="6">
        <f t="shared" si="21"/>
        <v>0</v>
      </c>
      <c r="AG15" s="6">
        <f t="shared" si="22"/>
        <v>0</v>
      </c>
      <c r="AH15" s="6">
        <f t="shared" si="23"/>
        <v>0</v>
      </c>
      <c r="AI15" s="4" t="s">
        <v>40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40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40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40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7" t="s">
        <v>75</v>
      </c>
      <c r="AZ15" s="6">
        <f t="shared" si="36"/>
        <v>0</v>
      </c>
      <c r="BA15" s="6">
        <f t="shared" si="37"/>
        <v>0</v>
      </c>
      <c r="BB15" s="6">
        <f t="shared" si="38"/>
        <v>0</v>
      </c>
      <c r="BC15" s="4" t="s">
        <v>75</v>
      </c>
      <c r="BD15" s="6">
        <f t="shared" si="39"/>
        <v>0</v>
      </c>
      <c r="BE15" s="6">
        <f t="shared" si="40"/>
        <v>0</v>
      </c>
      <c r="BF15" s="6">
        <f t="shared" si="41"/>
        <v>0</v>
      </c>
      <c r="BG15" s="4" t="s">
        <v>40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40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40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40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40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75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40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40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40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40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40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40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73</v>
      </c>
      <c r="DD15" s="6">
        <f t="shared" si="78"/>
        <v>0</v>
      </c>
      <c r="DE15" s="6">
        <f t="shared" si="79"/>
        <v>0</v>
      </c>
      <c r="DF15" s="6">
        <f t="shared" si="80"/>
        <v>0</v>
      </c>
      <c r="DG15" s="4" t="s">
        <v>40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40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40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40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75</v>
      </c>
      <c r="DX15" s="6">
        <f t="shared" si="93"/>
        <v>0</v>
      </c>
      <c r="DY15" s="6">
        <f t="shared" si="94"/>
        <v>0</v>
      </c>
      <c r="DZ15" s="6">
        <f t="shared" si="95"/>
        <v>0</v>
      </c>
      <c r="EA15" s="4" t="s">
        <v>40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75</v>
      </c>
      <c r="EF15" s="6">
        <f t="shared" si="99"/>
        <v>0</v>
      </c>
      <c r="EG15" s="6">
        <f t="shared" si="100"/>
        <v>0</v>
      </c>
      <c r="EH15" s="6">
        <f t="shared" si="101"/>
        <v>0</v>
      </c>
      <c r="EI15" s="4" t="s">
        <v>40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27</v>
      </c>
      <c r="EN15" s="6">
        <f t="shared" si="106"/>
        <v>0</v>
      </c>
      <c r="EO15" s="6">
        <f t="shared" si="107"/>
        <v>0</v>
      </c>
      <c r="EP15" s="6">
        <f t="shared" si="108"/>
        <v>27</v>
      </c>
      <c r="EQ15" s="6" t="str">
        <f t="shared" si="109"/>
        <v>Прийнято</v>
      </c>
    </row>
    <row r="16" spans="1:147" ht="51.75" customHeight="1">
      <c r="A16" s="4">
        <v>11</v>
      </c>
      <c r="B16" s="11" t="s">
        <v>58</v>
      </c>
      <c r="C16" s="4" t="s">
        <v>40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40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40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75</v>
      </c>
      <c r="P16" s="6">
        <f t="shared" si="9"/>
        <v>0</v>
      </c>
      <c r="Q16" s="6">
        <f t="shared" si="10"/>
        <v>0</v>
      </c>
      <c r="R16" s="6">
        <f t="shared" si="11"/>
        <v>0</v>
      </c>
      <c r="S16" s="4" t="s">
        <v>40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40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40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75</v>
      </c>
      <c r="AF16" s="6">
        <f t="shared" si="21"/>
        <v>0</v>
      </c>
      <c r="AG16" s="6">
        <f t="shared" si="22"/>
        <v>0</v>
      </c>
      <c r="AH16" s="6">
        <f t="shared" si="23"/>
        <v>0</v>
      </c>
      <c r="AI16" s="4" t="s">
        <v>40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40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40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40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7" t="s">
        <v>75</v>
      </c>
      <c r="AZ16" s="6">
        <f t="shared" si="36"/>
        <v>0</v>
      </c>
      <c r="BA16" s="6">
        <f t="shared" si="37"/>
        <v>0</v>
      </c>
      <c r="BB16" s="6">
        <f t="shared" si="38"/>
        <v>0</v>
      </c>
      <c r="BC16" s="4" t="s">
        <v>75</v>
      </c>
      <c r="BD16" s="6">
        <f t="shared" si="39"/>
        <v>0</v>
      </c>
      <c r="BE16" s="6">
        <f t="shared" si="40"/>
        <v>0</v>
      </c>
      <c r="BF16" s="6">
        <f t="shared" si="41"/>
        <v>0</v>
      </c>
      <c r="BG16" s="4" t="s">
        <v>40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40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40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40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40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75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40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40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40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40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40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40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73</v>
      </c>
      <c r="DD16" s="6">
        <f t="shared" si="78"/>
        <v>0</v>
      </c>
      <c r="DE16" s="6">
        <f t="shared" si="79"/>
        <v>0</v>
      </c>
      <c r="DF16" s="6">
        <f t="shared" si="80"/>
        <v>0</v>
      </c>
      <c r="DG16" s="4" t="s">
        <v>40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40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40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40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75</v>
      </c>
      <c r="DX16" s="6">
        <f t="shared" si="93"/>
        <v>0</v>
      </c>
      <c r="DY16" s="6">
        <f t="shared" si="94"/>
        <v>0</v>
      </c>
      <c r="DZ16" s="6">
        <f t="shared" si="95"/>
        <v>0</v>
      </c>
      <c r="EA16" s="4" t="s">
        <v>40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75</v>
      </c>
      <c r="EF16" s="6">
        <f t="shared" si="99"/>
        <v>0</v>
      </c>
      <c r="EG16" s="6">
        <f t="shared" si="100"/>
        <v>0</v>
      </c>
      <c r="EH16" s="6">
        <f t="shared" si="101"/>
        <v>0</v>
      </c>
      <c r="EI16" s="4" t="s">
        <v>40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27</v>
      </c>
      <c r="EN16" s="6">
        <f t="shared" si="106"/>
        <v>0</v>
      </c>
      <c r="EO16" s="6">
        <f t="shared" si="107"/>
        <v>0</v>
      </c>
      <c r="EP16" s="6">
        <f t="shared" si="108"/>
        <v>27</v>
      </c>
      <c r="EQ16" s="6" t="str">
        <f t="shared" si="109"/>
        <v>Прийнято</v>
      </c>
    </row>
    <row r="17" spans="1:147" ht="63.75" customHeight="1">
      <c r="A17" s="4">
        <v>12</v>
      </c>
      <c r="B17" s="18" t="s">
        <v>72</v>
      </c>
      <c r="C17" s="4" t="s">
        <v>40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40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40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75</v>
      </c>
      <c r="P17" s="6">
        <f t="shared" si="9"/>
        <v>0</v>
      </c>
      <c r="Q17" s="6">
        <f t="shared" si="10"/>
        <v>0</v>
      </c>
      <c r="R17" s="6">
        <f t="shared" si="11"/>
        <v>0</v>
      </c>
      <c r="S17" s="4" t="s">
        <v>40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40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40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75</v>
      </c>
      <c r="AF17" s="6">
        <f t="shared" si="21"/>
        <v>0</v>
      </c>
      <c r="AG17" s="6">
        <f t="shared" si="22"/>
        <v>0</v>
      </c>
      <c r="AH17" s="6">
        <f t="shared" si="23"/>
        <v>0</v>
      </c>
      <c r="AI17" s="4" t="s">
        <v>40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40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40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40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7" t="s">
        <v>75</v>
      </c>
      <c r="AZ17" s="6">
        <f t="shared" si="36"/>
        <v>0</v>
      </c>
      <c r="BA17" s="6">
        <f t="shared" si="37"/>
        <v>0</v>
      </c>
      <c r="BB17" s="6">
        <f t="shared" si="38"/>
        <v>0</v>
      </c>
      <c r="BC17" s="4" t="s">
        <v>75</v>
      </c>
      <c r="BD17" s="6">
        <f t="shared" si="39"/>
        <v>0</v>
      </c>
      <c r="BE17" s="6">
        <f t="shared" si="40"/>
        <v>0</v>
      </c>
      <c r="BF17" s="6">
        <f t="shared" si="41"/>
        <v>0</v>
      </c>
      <c r="BG17" s="4" t="s">
        <v>40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40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40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40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40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75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40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40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40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40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40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40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73</v>
      </c>
      <c r="DD17" s="6">
        <f t="shared" si="78"/>
        <v>0</v>
      </c>
      <c r="DE17" s="6">
        <f t="shared" si="79"/>
        <v>0</v>
      </c>
      <c r="DF17" s="6">
        <f t="shared" si="80"/>
        <v>0</v>
      </c>
      <c r="DG17" s="4" t="s">
        <v>40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40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40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40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75</v>
      </c>
      <c r="DX17" s="6">
        <f t="shared" si="93"/>
        <v>0</v>
      </c>
      <c r="DY17" s="6">
        <f t="shared" si="94"/>
        <v>0</v>
      </c>
      <c r="DZ17" s="6">
        <f t="shared" si="95"/>
        <v>0</v>
      </c>
      <c r="EA17" s="4" t="s">
        <v>40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75</v>
      </c>
      <c r="EF17" s="6">
        <f t="shared" si="99"/>
        <v>0</v>
      </c>
      <c r="EG17" s="6">
        <f t="shared" si="100"/>
        <v>0</v>
      </c>
      <c r="EH17" s="6">
        <f t="shared" si="101"/>
        <v>0</v>
      </c>
      <c r="EI17" s="4" t="s">
        <v>40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27</v>
      </c>
      <c r="EN17" s="6">
        <f t="shared" si="106"/>
        <v>0</v>
      </c>
      <c r="EO17" s="6">
        <f t="shared" si="107"/>
        <v>0</v>
      </c>
      <c r="EP17" s="6">
        <f t="shared" si="108"/>
        <v>27</v>
      </c>
      <c r="EQ17" s="6" t="str">
        <f t="shared" si="109"/>
        <v>Прийнято</v>
      </c>
    </row>
    <row r="18" spans="1:147" ht="57" customHeight="1">
      <c r="A18" s="4">
        <v>13</v>
      </c>
      <c r="B18" s="11" t="s">
        <v>59</v>
      </c>
      <c r="C18" s="4" t="s">
        <v>40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40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40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75</v>
      </c>
      <c r="P18" s="6">
        <f t="shared" si="9"/>
        <v>0</v>
      </c>
      <c r="Q18" s="6">
        <f t="shared" si="10"/>
        <v>0</v>
      </c>
      <c r="R18" s="6">
        <f t="shared" si="11"/>
        <v>0</v>
      </c>
      <c r="S18" s="4" t="s">
        <v>40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40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40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75</v>
      </c>
      <c r="AF18" s="6">
        <f t="shared" si="21"/>
        <v>0</v>
      </c>
      <c r="AG18" s="6">
        <f t="shared" si="22"/>
        <v>0</v>
      </c>
      <c r="AH18" s="6">
        <f t="shared" si="23"/>
        <v>0</v>
      </c>
      <c r="AI18" s="4" t="s">
        <v>40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40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40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40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7" t="s">
        <v>75</v>
      </c>
      <c r="AZ18" s="6">
        <f t="shared" si="36"/>
        <v>0</v>
      </c>
      <c r="BA18" s="6">
        <f t="shared" si="37"/>
        <v>0</v>
      </c>
      <c r="BB18" s="6">
        <f t="shared" si="38"/>
        <v>0</v>
      </c>
      <c r="BC18" s="4" t="s">
        <v>75</v>
      </c>
      <c r="BD18" s="6">
        <f t="shared" si="39"/>
        <v>0</v>
      </c>
      <c r="BE18" s="6">
        <f t="shared" si="40"/>
        <v>0</v>
      </c>
      <c r="BF18" s="6">
        <f t="shared" si="41"/>
        <v>0</v>
      </c>
      <c r="BG18" s="4" t="s">
        <v>40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40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40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40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40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75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40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40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40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40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40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40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73</v>
      </c>
      <c r="DD18" s="6">
        <f t="shared" si="78"/>
        <v>0</v>
      </c>
      <c r="DE18" s="6">
        <f t="shared" si="79"/>
        <v>0</v>
      </c>
      <c r="DF18" s="6">
        <f t="shared" si="80"/>
        <v>0</v>
      </c>
      <c r="DG18" s="4" t="s">
        <v>40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40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40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40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75</v>
      </c>
      <c r="DX18" s="6">
        <f t="shared" si="93"/>
        <v>0</v>
      </c>
      <c r="DY18" s="6">
        <f t="shared" si="94"/>
        <v>0</v>
      </c>
      <c r="DZ18" s="6">
        <f t="shared" si="95"/>
        <v>0</v>
      </c>
      <c r="EA18" s="4" t="s">
        <v>40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75</v>
      </c>
      <c r="EF18" s="6">
        <f t="shared" si="99"/>
        <v>0</v>
      </c>
      <c r="EG18" s="6">
        <f t="shared" si="100"/>
        <v>0</v>
      </c>
      <c r="EH18" s="6">
        <f t="shared" si="101"/>
        <v>0</v>
      </c>
      <c r="EI18" s="4" t="s">
        <v>40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27</v>
      </c>
      <c r="EN18" s="6">
        <f t="shared" si="106"/>
        <v>0</v>
      </c>
      <c r="EO18" s="6">
        <f t="shared" si="107"/>
        <v>0</v>
      </c>
      <c r="EP18" s="6">
        <f t="shared" si="108"/>
        <v>27</v>
      </c>
      <c r="EQ18" s="6" t="str">
        <f t="shared" si="109"/>
        <v>Прийнято</v>
      </c>
    </row>
    <row r="19" spans="1:147" ht="42" customHeight="1">
      <c r="A19" s="4">
        <v>14</v>
      </c>
      <c r="B19" s="11" t="s">
        <v>60</v>
      </c>
      <c r="C19" s="4" t="s">
        <v>40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40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40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75</v>
      </c>
      <c r="P19" s="6">
        <f t="shared" si="9"/>
        <v>0</v>
      </c>
      <c r="Q19" s="6">
        <f t="shared" si="10"/>
        <v>0</v>
      </c>
      <c r="R19" s="6">
        <f t="shared" si="11"/>
        <v>0</v>
      </c>
      <c r="S19" s="4" t="s">
        <v>40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40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40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75</v>
      </c>
      <c r="AF19" s="6">
        <f t="shared" si="21"/>
        <v>0</v>
      </c>
      <c r="AG19" s="6">
        <f t="shared" si="22"/>
        <v>0</v>
      </c>
      <c r="AH19" s="6">
        <f t="shared" si="23"/>
        <v>0</v>
      </c>
      <c r="AI19" s="4" t="s">
        <v>40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40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40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40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7" t="s">
        <v>75</v>
      </c>
      <c r="AZ19" s="6">
        <f t="shared" si="36"/>
        <v>0</v>
      </c>
      <c r="BA19" s="6">
        <f t="shared" si="37"/>
        <v>0</v>
      </c>
      <c r="BB19" s="6">
        <f t="shared" si="38"/>
        <v>0</v>
      </c>
      <c r="BC19" s="4" t="s">
        <v>75</v>
      </c>
      <c r="BD19" s="6">
        <f t="shared" si="39"/>
        <v>0</v>
      </c>
      <c r="BE19" s="6">
        <f t="shared" si="40"/>
        <v>0</v>
      </c>
      <c r="BF19" s="6">
        <f t="shared" si="41"/>
        <v>0</v>
      </c>
      <c r="BG19" s="4" t="s">
        <v>76</v>
      </c>
      <c r="BH19" s="6">
        <f t="shared" si="42"/>
        <v>0</v>
      </c>
      <c r="BI19" s="6">
        <f t="shared" si="43"/>
        <v>0</v>
      </c>
      <c r="BJ19" s="6">
        <f t="shared" si="44"/>
        <v>1</v>
      </c>
      <c r="BK19" s="4" t="s">
        <v>40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40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40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40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75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40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40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40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40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40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40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73</v>
      </c>
      <c r="DD19" s="6">
        <f t="shared" si="78"/>
        <v>0</v>
      </c>
      <c r="DE19" s="6">
        <f t="shared" si="79"/>
        <v>0</v>
      </c>
      <c r="DF19" s="6">
        <f t="shared" si="80"/>
        <v>0</v>
      </c>
      <c r="DG19" s="4" t="s">
        <v>40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40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40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40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75</v>
      </c>
      <c r="DX19" s="6">
        <f t="shared" si="93"/>
        <v>0</v>
      </c>
      <c r="DY19" s="6">
        <f t="shared" si="94"/>
        <v>0</v>
      </c>
      <c r="DZ19" s="6">
        <f t="shared" si="95"/>
        <v>0</v>
      </c>
      <c r="EA19" s="4" t="s">
        <v>40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75</v>
      </c>
      <c r="EF19" s="6">
        <f t="shared" si="99"/>
        <v>0</v>
      </c>
      <c r="EG19" s="6">
        <f t="shared" si="100"/>
        <v>0</v>
      </c>
      <c r="EH19" s="6">
        <f t="shared" si="101"/>
        <v>0</v>
      </c>
      <c r="EI19" s="4" t="s">
        <v>40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26</v>
      </c>
      <c r="EN19" s="6">
        <f t="shared" si="106"/>
        <v>0</v>
      </c>
      <c r="EO19" s="6">
        <f t="shared" si="107"/>
        <v>1</v>
      </c>
      <c r="EP19" s="6">
        <f t="shared" si="108"/>
        <v>27</v>
      </c>
      <c r="EQ19" s="6" t="str">
        <f t="shared" si="109"/>
        <v>Прийнято</v>
      </c>
    </row>
    <row r="20" spans="1:147" ht="76.5" customHeight="1">
      <c r="A20" s="4">
        <v>15</v>
      </c>
      <c r="B20" s="11" t="s">
        <v>61</v>
      </c>
      <c r="C20" s="4" t="s">
        <v>40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40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40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75</v>
      </c>
      <c r="P20" s="6">
        <f t="shared" si="9"/>
        <v>0</v>
      </c>
      <c r="Q20" s="6">
        <f t="shared" si="10"/>
        <v>0</v>
      </c>
      <c r="R20" s="6">
        <f t="shared" si="11"/>
        <v>0</v>
      </c>
      <c r="S20" s="4" t="s">
        <v>40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40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40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75</v>
      </c>
      <c r="AF20" s="6">
        <f t="shared" si="21"/>
        <v>0</v>
      </c>
      <c r="AG20" s="6">
        <f t="shared" si="22"/>
        <v>0</v>
      </c>
      <c r="AH20" s="6">
        <f t="shared" si="23"/>
        <v>0</v>
      </c>
      <c r="AI20" s="4" t="s">
        <v>40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40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40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40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7" t="s">
        <v>75</v>
      </c>
      <c r="AZ20" s="6">
        <f t="shared" si="36"/>
        <v>0</v>
      </c>
      <c r="BA20" s="6">
        <f t="shared" si="37"/>
        <v>0</v>
      </c>
      <c r="BB20" s="6">
        <f t="shared" si="38"/>
        <v>0</v>
      </c>
      <c r="BC20" s="4" t="s">
        <v>75</v>
      </c>
      <c r="BD20" s="6">
        <f t="shared" si="39"/>
        <v>0</v>
      </c>
      <c r="BE20" s="6">
        <f t="shared" si="40"/>
        <v>0</v>
      </c>
      <c r="BF20" s="6">
        <f t="shared" si="41"/>
        <v>0</v>
      </c>
      <c r="BG20" s="4" t="s">
        <v>40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40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40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40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40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75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40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40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40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40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40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40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73</v>
      </c>
      <c r="DD20" s="6">
        <f t="shared" si="78"/>
        <v>0</v>
      </c>
      <c r="DE20" s="6">
        <f t="shared" si="79"/>
        <v>0</v>
      </c>
      <c r="DF20" s="6">
        <f t="shared" si="80"/>
        <v>0</v>
      </c>
      <c r="DG20" s="4" t="s">
        <v>40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40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40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40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75</v>
      </c>
      <c r="DX20" s="6">
        <f t="shared" si="93"/>
        <v>0</v>
      </c>
      <c r="DY20" s="6">
        <f t="shared" si="94"/>
        <v>0</v>
      </c>
      <c r="DZ20" s="6">
        <f t="shared" si="95"/>
        <v>0</v>
      </c>
      <c r="EA20" s="4" t="s">
        <v>40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75</v>
      </c>
      <c r="EF20" s="6">
        <f t="shared" si="99"/>
        <v>0</v>
      </c>
      <c r="EG20" s="6">
        <f t="shared" si="100"/>
        <v>0</v>
      </c>
      <c r="EH20" s="6">
        <f t="shared" si="101"/>
        <v>0</v>
      </c>
      <c r="EI20" s="4" t="s">
        <v>40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27</v>
      </c>
      <c r="EN20" s="6">
        <f t="shared" si="106"/>
        <v>0</v>
      </c>
      <c r="EO20" s="6">
        <f t="shared" si="107"/>
        <v>0</v>
      </c>
      <c r="EP20" s="6">
        <f t="shared" si="108"/>
        <v>27</v>
      </c>
      <c r="EQ20" s="6" t="str">
        <f t="shared" si="109"/>
        <v>Прийнято</v>
      </c>
    </row>
    <row r="21" spans="1:147" ht="69" customHeight="1">
      <c r="A21" s="4">
        <v>16</v>
      </c>
      <c r="B21" s="11" t="s">
        <v>62</v>
      </c>
      <c r="C21" s="4" t="s">
        <v>40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40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40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75</v>
      </c>
      <c r="P21" s="6">
        <f t="shared" ref="P21:P25" si="119">IF(O21="За",1,0)</f>
        <v>0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40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40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40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75</v>
      </c>
      <c r="AF21" s="6">
        <f t="shared" ref="AF21:AF25" si="131">IF(AE21="За",1,0)</f>
        <v>0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40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40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40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40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7" t="s">
        <v>75</v>
      </c>
      <c r="AZ21" s="6">
        <f t="shared" ref="AZ21:AZ25" si="146">IF(AY21="За",1,0)</f>
        <v>0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75</v>
      </c>
      <c r="BD21" s="6">
        <f t="shared" ref="BD21:BD25" si="149">IF(BC21="За",1,0)</f>
        <v>0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40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40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40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40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40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75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40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40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40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40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40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40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73</v>
      </c>
      <c r="DD21" s="6">
        <f t="shared" ref="DD21:DD25" si="188">IF(DC21="За",1,0)</f>
        <v>0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40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40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40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40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75</v>
      </c>
      <c r="DX21" s="6">
        <f t="shared" ref="DX21:DX25" si="203">IF(DW21="За",1,0)</f>
        <v>0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40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75</v>
      </c>
      <c r="EF21" s="6">
        <f t="shared" ref="EF21:EF25" si="209">IF(EE21="За",1,0)</f>
        <v>0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40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27</v>
      </c>
      <c r="EN21" s="6">
        <f t="shared" si="106"/>
        <v>0</v>
      </c>
      <c r="EO21" s="6">
        <f t="shared" si="107"/>
        <v>0</v>
      </c>
      <c r="EP21" s="6">
        <f t="shared" si="108"/>
        <v>27</v>
      </c>
      <c r="EQ21" s="6" t="str">
        <f t="shared" si="109"/>
        <v>Прийнято</v>
      </c>
    </row>
    <row r="22" spans="1:147" ht="72.75" customHeight="1">
      <c r="A22" s="4">
        <v>17</v>
      </c>
      <c r="B22" s="11" t="s">
        <v>63</v>
      </c>
      <c r="C22" s="4" t="s">
        <v>40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40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40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75</v>
      </c>
      <c r="P22" s="6">
        <f t="shared" si="119"/>
        <v>0</v>
      </c>
      <c r="Q22" s="6">
        <f t="shared" si="120"/>
        <v>0</v>
      </c>
      <c r="R22" s="6">
        <f t="shared" si="121"/>
        <v>0</v>
      </c>
      <c r="S22" s="4" t="s">
        <v>40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40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40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75</v>
      </c>
      <c r="AF22" s="6">
        <f t="shared" si="131"/>
        <v>0</v>
      </c>
      <c r="AG22" s="6">
        <f t="shared" si="132"/>
        <v>0</v>
      </c>
      <c r="AH22" s="6">
        <f t="shared" si="133"/>
        <v>0</v>
      </c>
      <c r="AI22" s="4" t="s">
        <v>40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40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40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40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7" t="s">
        <v>75</v>
      </c>
      <c r="AZ22" s="6">
        <f t="shared" si="146"/>
        <v>0</v>
      </c>
      <c r="BA22" s="6">
        <f t="shared" si="147"/>
        <v>0</v>
      </c>
      <c r="BB22" s="6">
        <f t="shared" si="148"/>
        <v>0</v>
      </c>
      <c r="BC22" s="4" t="s">
        <v>75</v>
      </c>
      <c r="BD22" s="6">
        <f t="shared" si="149"/>
        <v>0</v>
      </c>
      <c r="BE22" s="6">
        <f t="shared" si="150"/>
        <v>0</v>
      </c>
      <c r="BF22" s="6">
        <f t="shared" si="151"/>
        <v>0</v>
      </c>
      <c r="BG22" s="4" t="s">
        <v>40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40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40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40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40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75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40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40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40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40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40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40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73</v>
      </c>
      <c r="DD22" s="6">
        <f t="shared" si="188"/>
        <v>0</v>
      </c>
      <c r="DE22" s="6">
        <f t="shared" si="189"/>
        <v>0</v>
      </c>
      <c r="DF22" s="6">
        <f t="shared" si="190"/>
        <v>0</v>
      </c>
      <c r="DG22" s="4" t="s">
        <v>40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40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40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40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75</v>
      </c>
      <c r="DX22" s="6">
        <f t="shared" si="203"/>
        <v>0</v>
      </c>
      <c r="DY22" s="6">
        <f t="shared" si="204"/>
        <v>0</v>
      </c>
      <c r="DZ22" s="6">
        <f t="shared" si="205"/>
        <v>0</v>
      </c>
      <c r="EA22" s="4" t="s">
        <v>40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75</v>
      </c>
      <c r="EF22" s="6">
        <f t="shared" si="209"/>
        <v>0</v>
      </c>
      <c r="EG22" s="6">
        <f t="shared" si="210"/>
        <v>0</v>
      </c>
      <c r="EH22" s="6">
        <f t="shared" si="211"/>
        <v>0</v>
      </c>
      <c r="EI22" s="4" t="s">
        <v>40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27</v>
      </c>
      <c r="EN22" s="6">
        <f t="shared" si="106"/>
        <v>0</v>
      </c>
      <c r="EO22" s="6">
        <f t="shared" si="107"/>
        <v>0</v>
      </c>
      <c r="EP22" s="6">
        <f t="shared" si="108"/>
        <v>27</v>
      </c>
      <c r="EQ22" s="6" t="str">
        <f t="shared" si="109"/>
        <v>Прийнято</v>
      </c>
    </row>
    <row r="23" spans="1:147" ht="100.5" customHeight="1">
      <c r="A23" s="4">
        <v>18</v>
      </c>
      <c r="B23" s="11" t="s">
        <v>64</v>
      </c>
      <c r="C23" s="4" t="s">
        <v>40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40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40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75</v>
      </c>
      <c r="P23" s="6">
        <f t="shared" si="119"/>
        <v>0</v>
      </c>
      <c r="Q23" s="6">
        <f t="shared" si="120"/>
        <v>0</v>
      </c>
      <c r="R23" s="6">
        <f t="shared" si="121"/>
        <v>0</v>
      </c>
      <c r="S23" s="4" t="s">
        <v>40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40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40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75</v>
      </c>
      <c r="AF23" s="6">
        <f t="shared" si="131"/>
        <v>0</v>
      </c>
      <c r="AG23" s="6">
        <f t="shared" si="132"/>
        <v>0</v>
      </c>
      <c r="AH23" s="6">
        <f t="shared" si="133"/>
        <v>0</v>
      </c>
      <c r="AI23" s="4" t="s">
        <v>40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40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40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40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7" t="s">
        <v>75</v>
      </c>
      <c r="AZ23" s="6">
        <f t="shared" si="146"/>
        <v>0</v>
      </c>
      <c r="BA23" s="6">
        <f t="shared" si="147"/>
        <v>0</v>
      </c>
      <c r="BB23" s="6">
        <f t="shared" si="148"/>
        <v>0</v>
      </c>
      <c r="BC23" s="4" t="s">
        <v>75</v>
      </c>
      <c r="BD23" s="6">
        <f t="shared" si="149"/>
        <v>0</v>
      </c>
      <c r="BE23" s="6">
        <f t="shared" si="150"/>
        <v>0</v>
      </c>
      <c r="BF23" s="6">
        <f t="shared" si="151"/>
        <v>0</v>
      </c>
      <c r="BG23" s="4" t="s">
        <v>40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40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40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40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40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75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40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40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40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40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40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40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73</v>
      </c>
      <c r="DD23" s="6">
        <f t="shared" si="188"/>
        <v>0</v>
      </c>
      <c r="DE23" s="6">
        <f t="shared" si="189"/>
        <v>0</v>
      </c>
      <c r="DF23" s="6">
        <f t="shared" si="190"/>
        <v>0</v>
      </c>
      <c r="DG23" s="4" t="s">
        <v>40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40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40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40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75</v>
      </c>
      <c r="DX23" s="6">
        <f t="shared" si="203"/>
        <v>0</v>
      </c>
      <c r="DY23" s="6">
        <f t="shared" si="204"/>
        <v>0</v>
      </c>
      <c r="DZ23" s="6">
        <f t="shared" si="205"/>
        <v>0</v>
      </c>
      <c r="EA23" s="4" t="s">
        <v>40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75</v>
      </c>
      <c r="EF23" s="6">
        <f t="shared" si="209"/>
        <v>0</v>
      </c>
      <c r="EG23" s="6">
        <f t="shared" si="210"/>
        <v>0</v>
      </c>
      <c r="EH23" s="6">
        <f t="shared" si="211"/>
        <v>0</v>
      </c>
      <c r="EI23" s="4" t="s">
        <v>40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27</v>
      </c>
      <c r="EN23" s="6">
        <f t="shared" si="106"/>
        <v>0</v>
      </c>
      <c r="EO23" s="6">
        <f t="shared" si="107"/>
        <v>0</v>
      </c>
      <c r="EP23" s="6">
        <f t="shared" si="108"/>
        <v>27</v>
      </c>
      <c r="EQ23" s="6" t="str">
        <f t="shared" si="109"/>
        <v>Прийнято</v>
      </c>
    </row>
    <row r="24" spans="1:147" ht="67.5" customHeight="1">
      <c r="A24" s="4">
        <v>19</v>
      </c>
      <c r="B24" s="11" t="s">
        <v>65</v>
      </c>
      <c r="C24" s="4" t="s">
        <v>40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40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40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75</v>
      </c>
      <c r="P24" s="6">
        <f t="shared" si="119"/>
        <v>0</v>
      </c>
      <c r="Q24" s="6">
        <f t="shared" si="120"/>
        <v>0</v>
      </c>
      <c r="R24" s="6">
        <f t="shared" si="121"/>
        <v>0</v>
      </c>
      <c r="S24" s="4" t="s">
        <v>40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40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40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75</v>
      </c>
      <c r="AF24" s="6">
        <f t="shared" si="131"/>
        <v>0</v>
      </c>
      <c r="AG24" s="6">
        <f t="shared" si="132"/>
        <v>0</v>
      </c>
      <c r="AH24" s="6">
        <f t="shared" si="133"/>
        <v>0</v>
      </c>
      <c r="AI24" s="4" t="s">
        <v>40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40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40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40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7" t="s">
        <v>75</v>
      </c>
      <c r="AZ24" s="6">
        <f t="shared" si="146"/>
        <v>0</v>
      </c>
      <c r="BA24" s="6">
        <f t="shared" si="147"/>
        <v>0</v>
      </c>
      <c r="BB24" s="6">
        <f t="shared" si="148"/>
        <v>0</v>
      </c>
      <c r="BC24" s="4" t="s">
        <v>75</v>
      </c>
      <c r="BD24" s="6">
        <f t="shared" si="149"/>
        <v>0</v>
      </c>
      <c r="BE24" s="6">
        <f t="shared" si="150"/>
        <v>0</v>
      </c>
      <c r="BF24" s="6">
        <f t="shared" si="151"/>
        <v>0</v>
      </c>
      <c r="BG24" s="4" t="s">
        <v>40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40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40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40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40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75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40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40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40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40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40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40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73</v>
      </c>
      <c r="DD24" s="6">
        <f t="shared" si="188"/>
        <v>0</v>
      </c>
      <c r="DE24" s="6">
        <f t="shared" si="189"/>
        <v>0</v>
      </c>
      <c r="DF24" s="6">
        <f t="shared" si="190"/>
        <v>0</v>
      </c>
      <c r="DG24" s="4" t="s">
        <v>40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40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40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40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75</v>
      </c>
      <c r="DX24" s="6">
        <f t="shared" si="203"/>
        <v>0</v>
      </c>
      <c r="DY24" s="6">
        <f t="shared" si="204"/>
        <v>0</v>
      </c>
      <c r="DZ24" s="6">
        <f t="shared" si="205"/>
        <v>0</v>
      </c>
      <c r="EA24" s="4" t="s">
        <v>40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75</v>
      </c>
      <c r="EF24" s="6">
        <f t="shared" si="209"/>
        <v>0</v>
      </c>
      <c r="EG24" s="6">
        <f t="shared" si="210"/>
        <v>0</v>
      </c>
      <c r="EH24" s="6">
        <f t="shared" si="211"/>
        <v>0</v>
      </c>
      <c r="EI24" s="4" t="s">
        <v>40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27</v>
      </c>
      <c r="EN24" s="6">
        <f t="shared" si="106"/>
        <v>0</v>
      </c>
      <c r="EO24" s="6">
        <f t="shared" si="107"/>
        <v>0</v>
      </c>
      <c r="EP24" s="6">
        <f t="shared" si="108"/>
        <v>27</v>
      </c>
      <c r="EQ24" s="6" t="str">
        <f t="shared" si="109"/>
        <v>Прийнято</v>
      </c>
    </row>
    <row r="25" spans="1:147" ht="42.75" customHeight="1">
      <c r="A25" s="14">
        <v>20</v>
      </c>
      <c r="B25" s="16" t="s">
        <v>66</v>
      </c>
      <c r="C25" s="15" t="s">
        <v>40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40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40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75</v>
      </c>
      <c r="P25" s="6">
        <f t="shared" si="119"/>
        <v>0</v>
      </c>
      <c r="Q25" s="6">
        <f t="shared" si="120"/>
        <v>0</v>
      </c>
      <c r="R25" s="6">
        <f t="shared" si="121"/>
        <v>0</v>
      </c>
      <c r="S25" s="4" t="s">
        <v>40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40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40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75</v>
      </c>
      <c r="AF25" s="6">
        <f t="shared" si="131"/>
        <v>0</v>
      </c>
      <c r="AG25" s="6">
        <f t="shared" si="132"/>
        <v>0</v>
      </c>
      <c r="AH25" s="6">
        <f t="shared" si="133"/>
        <v>0</v>
      </c>
      <c r="AI25" s="4" t="s">
        <v>40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40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40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40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7" t="s">
        <v>75</v>
      </c>
      <c r="AZ25" s="6">
        <f t="shared" si="146"/>
        <v>0</v>
      </c>
      <c r="BA25" s="6">
        <f t="shared" si="147"/>
        <v>0</v>
      </c>
      <c r="BB25" s="6">
        <f t="shared" si="148"/>
        <v>0</v>
      </c>
      <c r="BC25" s="4" t="s">
        <v>75</v>
      </c>
      <c r="BD25" s="6">
        <f t="shared" si="149"/>
        <v>0</v>
      </c>
      <c r="BE25" s="6">
        <f t="shared" si="150"/>
        <v>0</v>
      </c>
      <c r="BF25" s="6">
        <f t="shared" si="151"/>
        <v>0</v>
      </c>
      <c r="BG25" s="4" t="s">
        <v>40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40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40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40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40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75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40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40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40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40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40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40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73</v>
      </c>
      <c r="DD25" s="6">
        <f t="shared" si="188"/>
        <v>0</v>
      </c>
      <c r="DE25" s="6">
        <f t="shared" si="189"/>
        <v>0</v>
      </c>
      <c r="DF25" s="6">
        <f t="shared" si="190"/>
        <v>0</v>
      </c>
      <c r="DG25" s="4" t="s">
        <v>40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40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40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40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75</v>
      </c>
      <c r="DX25" s="6">
        <f t="shared" si="203"/>
        <v>0</v>
      </c>
      <c r="DY25" s="6">
        <f t="shared" si="204"/>
        <v>0</v>
      </c>
      <c r="DZ25" s="6">
        <f t="shared" si="205"/>
        <v>0</v>
      </c>
      <c r="EA25" s="4" t="s">
        <v>40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75</v>
      </c>
      <c r="EF25" s="6">
        <f t="shared" si="209"/>
        <v>0</v>
      </c>
      <c r="EG25" s="6">
        <f t="shared" si="210"/>
        <v>0</v>
      </c>
      <c r="EH25" s="6">
        <f t="shared" si="211"/>
        <v>0</v>
      </c>
      <c r="EI25" s="4" t="s">
        <v>40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27</v>
      </c>
      <c r="EN25" s="6">
        <f t="shared" si="106"/>
        <v>0</v>
      </c>
      <c r="EO25" s="6">
        <f t="shared" si="107"/>
        <v>0</v>
      </c>
      <c r="EP25" s="6">
        <f t="shared" si="108"/>
        <v>27</v>
      </c>
      <c r="EQ25" s="6" t="str">
        <f t="shared" si="109"/>
        <v>Прийнято</v>
      </c>
    </row>
    <row r="26" spans="1:147" ht="50.25" customHeight="1">
      <c r="A26" s="4">
        <v>21</v>
      </c>
      <c r="B26" s="17" t="s">
        <v>67</v>
      </c>
      <c r="C26" s="4" t="s">
        <v>40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40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40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75</v>
      </c>
      <c r="P26" s="6">
        <f t="shared" ref="P26:P42" si="224">IF(O26="За",1,0)</f>
        <v>0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40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40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40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75</v>
      </c>
      <c r="AF26" s="6">
        <f t="shared" ref="AF26:AF42" si="236">IF(AE26="За",1,0)</f>
        <v>0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40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40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40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40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7" t="s">
        <v>75</v>
      </c>
      <c r="AZ26" s="6">
        <f t="shared" ref="AZ26:AZ42" si="251">IF(AY26="За",1,0)</f>
        <v>0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75</v>
      </c>
      <c r="BD26" s="6">
        <f t="shared" ref="BD26:BD42" si="254">IF(BC26="За",1,0)</f>
        <v>0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40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40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40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40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40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75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40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40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40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40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40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40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73</v>
      </c>
      <c r="DD26" s="6">
        <f t="shared" ref="DD26:DD42" si="293">IF(DC26="За",1,0)</f>
        <v>0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40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40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40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40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75</v>
      </c>
      <c r="DX26" s="6">
        <f t="shared" ref="DX26:DX42" si="308">IF(DW26="За",1,0)</f>
        <v>0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40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75</v>
      </c>
      <c r="EF26" s="6">
        <f t="shared" ref="EF26:EF42" si="314">IF(EE26="За",1,0)</f>
        <v>0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40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27</v>
      </c>
      <c r="EN26" s="6">
        <f t="shared" si="106"/>
        <v>0</v>
      </c>
      <c r="EO26" s="6">
        <f t="shared" si="107"/>
        <v>0</v>
      </c>
      <c r="EP26" s="6">
        <f t="shared" si="108"/>
        <v>27</v>
      </c>
      <c r="EQ26" s="6" t="str">
        <f t="shared" si="109"/>
        <v>Прийнято</v>
      </c>
    </row>
    <row r="27" spans="1:147" ht="69" customHeight="1">
      <c r="A27" s="4">
        <v>22</v>
      </c>
      <c r="B27" s="23" t="s">
        <v>74</v>
      </c>
      <c r="C27" s="4" t="s">
        <v>40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40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40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75</v>
      </c>
      <c r="P27" s="6">
        <f t="shared" si="224"/>
        <v>0</v>
      </c>
      <c r="Q27" s="6">
        <f t="shared" si="225"/>
        <v>0</v>
      </c>
      <c r="R27" s="6">
        <f t="shared" si="226"/>
        <v>0</v>
      </c>
      <c r="S27" s="4" t="s">
        <v>40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40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40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75</v>
      </c>
      <c r="AF27" s="6">
        <f t="shared" si="236"/>
        <v>0</v>
      </c>
      <c r="AG27" s="6">
        <f t="shared" si="237"/>
        <v>0</v>
      </c>
      <c r="AH27" s="6">
        <f t="shared" si="238"/>
        <v>0</v>
      </c>
      <c r="AI27" s="4" t="s">
        <v>40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40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40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40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7" t="s">
        <v>75</v>
      </c>
      <c r="AZ27" s="6">
        <f t="shared" si="251"/>
        <v>0</v>
      </c>
      <c r="BA27" s="6">
        <f t="shared" si="252"/>
        <v>0</v>
      </c>
      <c r="BB27" s="6">
        <f t="shared" si="253"/>
        <v>0</v>
      </c>
      <c r="BC27" s="4" t="s">
        <v>75</v>
      </c>
      <c r="BD27" s="6">
        <f t="shared" si="254"/>
        <v>0</v>
      </c>
      <c r="BE27" s="6">
        <f t="shared" si="255"/>
        <v>0</v>
      </c>
      <c r="BF27" s="6">
        <f t="shared" si="256"/>
        <v>0</v>
      </c>
      <c r="BG27" s="4" t="s">
        <v>40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40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40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40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40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75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40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40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40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40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40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40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73</v>
      </c>
      <c r="DD27" s="6">
        <f t="shared" si="293"/>
        <v>0</v>
      </c>
      <c r="DE27" s="6">
        <f t="shared" si="294"/>
        <v>0</v>
      </c>
      <c r="DF27" s="6">
        <f t="shared" si="295"/>
        <v>0</v>
      </c>
      <c r="DG27" s="4" t="s">
        <v>40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40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40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40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75</v>
      </c>
      <c r="DX27" s="6">
        <f t="shared" si="308"/>
        <v>0</v>
      </c>
      <c r="DY27" s="6">
        <f t="shared" si="309"/>
        <v>0</v>
      </c>
      <c r="DZ27" s="6">
        <f t="shared" si="310"/>
        <v>0</v>
      </c>
      <c r="EA27" s="4" t="s">
        <v>40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75</v>
      </c>
      <c r="EF27" s="6">
        <f t="shared" si="314"/>
        <v>0</v>
      </c>
      <c r="EG27" s="6">
        <f t="shared" si="315"/>
        <v>0</v>
      </c>
      <c r="EH27" s="6">
        <f t="shared" si="316"/>
        <v>0</v>
      </c>
      <c r="EI27" s="4" t="s">
        <v>40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27</v>
      </c>
      <c r="EN27" s="6">
        <f t="shared" si="106"/>
        <v>0</v>
      </c>
      <c r="EO27" s="6">
        <f t="shared" si="107"/>
        <v>0</v>
      </c>
      <c r="EP27" s="6">
        <f t="shared" si="108"/>
        <v>27</v>
      </c>
      <c r="EQ27" s="6" t="str">
        <f t="shared" si="109"/>
        <v>Прийнято</v>
      </c>
    </row>
    <row r="28" spans="1:147" ht="57.75" customHeight="1">
      <c r="A28" s="4">
        <v>23</v>
      </c>
      <c r="B28" s="11" t="s">
        <v>68</v>
      </c>
      <c r="C28" s="4" t="s">
        <v>40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40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40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75</v>
      </c>
      <c r="P28" s="6">
        <f t="shared" si="224"/>
        <v>0</v>
      </c>
      <c r="Q28" s="6">
        <f t="shared" si="225"/>
        <v>0</v>
      </c>
      <c r="R28" s="6">
        <f t="shared" si="226"/>
        <v>0</v>
      </c>
      <c r="S28" s="4" t="s">
        <v>40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40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40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75</v>
      </c>
      <c r="AF28" s="6">
        <f t="shared" si="236"/>
        <v>0</v>
      </c>
      <c r="AG28" s="6">
        <f t="shared" si="237"/>
        <v>0</v>
      </c>
      <c r="AH28" s="6">
        <f t="shared" si="238"/>
        <v>0</v>
      </c>
      <c r="AI28" s="4" t="s">
        <v>40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40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40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40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7" t="s">
        <v>75</v>
      </c>
      <c r="AZ28" s="6">
        <f t="shared" si="251"/>
        <v>0</v>
      </c>
      <c r="BA28" s="6">
        <f t="shared" si="252"/>
        <v>0</v>
      </c>
      <c r="BB28" s="6">
        <f t="shared" si="253"/>
        <v>0</v>
      </c>
      <c r="BC28" s="4" t="s">
        <v>75</v>
      </c>
      <c r="BD28" s="6">
        <f t="shared" si="254"/>
        <v>0</v>
      </c>
      <c r="BE28" s="6">
        <f t="shared" si="255"/>
        <v>0</v>
      </c>
      <c r="BF28" s="6">
        <f t="shared" si="256"/>
        <v>0</v>
      </c>
      <c r="BG28" s="4" t="s">
        <v>40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40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40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40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40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75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40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40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40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40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40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40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73</v>
      </c>
      <c r="DD28" s="6">
        <f t="shared" si="293"/>
        <v>0</v>
      </c>
      <c r="DE28" s="6">
        <f t="shared" si="294"/>
        <v>0</v>
      </c>
      <c r="DF28" s="6">
        <f t="shared" si="295"/>
        <v>0</v>
      </c>
      <c r="DG28" s="4" t="s">
        <v>40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40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40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40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75</v>
      </c>
      <c r="DX28" s="6">
        <f t="shared" si="308"/>
        <v>0</v>
      </c>
      <c r="DY28" s="6">
        <f t="shared" si="309"/>
        <v>0</v>
      </c>
      <c r="DZ28" s="6">
        <f t="shared" si="310"/>
        <v>0</v>
      </c>
      <c r="EA28" s="4" t="s">
        <v>40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75</v>
      </c>
      <c r="EF28" s="6">
        <f t="shared" si="314"/>
        <v>0</v>
      </c>
      <c r="EG28" s="6">
        <f t="shared" si="315"/>
        <v>0</v>
      </c>
      <c r="EH28" s="6">
        <f t="shared" si="316"/>
        <v>0</v>
      </c>
      <c r="EI28" s="4" t="s">
        <v>40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27</v>
      </c>
      <c r="EN28" s="6">
        <f t="shared" si="106"/>
        <v>0</v>
      </c>
      <c r="EO28" s="6">
        <f t="shared" si="107"/>
        <v>0</v>
      </c>
      <c r="EP28" s="6">
        <f t="shared" si="108"/>
        <v>27</v>
      </c>
      <c r="EQ28" s="6" t="str">
        <f t="shared" si="109"/>
        <v>Прийнято</v>
      </c>
    </row>
    <row r="29" spans="1:147" ht="75" customHeight="1">
      <c r="A29" s="4">
        <v>24</v>
      </c>
      <c r="B29" s="11" t="s">
        <v>69</v>
      </c>
      <c r="C29" s="4" t="s">
        <v>40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40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40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75</v>
      </c>
      <c r="P29" s="6">
        <f t="shared" si="224"/>
        <v>0</v>
      </c>
      <c r="Q29" s="6">
        <f t="shared" si="225"/>
        <v>0</v>
      </c>
      <c r="R29" s="6">
        <f t="shared" si="226"/>
        <v>0</v>
      </c>
      <c r="S29" s="4" t="s">
        <v>40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40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40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75</v>
      </c>
      <c r="AF29" s="6">
        <f t="shared" si="236"/>
        <v>0</v>
      </c>
      <c r="AG29" s="6">
        <f t="shared" si="237"/>
        <v>0</v>
      </c>
      <c r="AH29" s="6">
        <f t="shared" si="238"/>
        <v>0</v>
      </c>
      <c r="AI29" s="4" t="s">
        <v>40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40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40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40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7" t="s">
        <v>75</v>
      </c>
      <c r="AZ29" s="6">
        <f t="shared" si="251"/>
        <v>0</v>
      </c>
      <c r="BA29" s="6">
        <f t="shared" si="252"/>
        <v>0</v>
      </c>
      <c r="BB29" s="6">
        <f t="shared" si="253"/>
        <v>0</v>
      </c>
      <c r="BC29" s="4" t="s">
        <v>75</v>
      </c>
      <c r="BD29" s="6">
        <f t="shared" si="254"/>
        <v>0</v>
      </c>
      <c r="BE29" s="6">
        <f t="shared" si="255"/>
        <v>0</v>
      </c>
      <c r="BF29" s="6">
        <f t="shared" si="256"/>
        <v>0</v>
      </c>
      <c r="BG29" s="4" t="s">
        <v>40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40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40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40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40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75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40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40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40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40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40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40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73</v>
      </c>
      <c r="DD29" s="6">
        <f t="shared" si="293"/>
        <v>0</v>
      </c>
      <c r="DE29" s="6">
        <f t="shared" si="294"/>
        <v>0</v>
      </c>
      <c r="DF29" s="6">
        <f t="shared" si="295"/>
        <v>0</v>
      </c>
      <c r="DG29" s="4" t="s">
        <v>40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40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40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40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75</v>
      </c>
      <c r="DX29" s="6">
        <f t="shared" si="308"/>
        <v>0</v>
      </c>
      <c r="DY29" s="6">
        <f t="shared" si="309"/>
        <v>0</v>
      </c>
      <c r="DZ29" s="6">
        <f t="shared" si="310"/>
        <v>0</v>
      </c>
      <c r="EA29" s="4" t="s">
        <v>40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75</v>
      </c>
      <c r="EF29" s="6">
        <f t="shared" si="314"/>
        <v>0</v>
      </c>
      <c r="EG29" s="6">
        <f t="shared" si="315"/>
        <v>0</v>
      </c>
      <c r="EH29" s="6">
        <f t="shared" si="316"/>
        <v>0</v>
      </c>
      <c r="EI29" s="4" t="s">
        <v>40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27</v>
      </c>
      <c r="EN29" s="6">
        <f t="shared" si="106"/>
        <v>0</v>
      </c>
      <c r="EO29" s="6">
        <f t="shared" si="107"/>
        <v>0</v>
      </c>
      <c r="EP29" s="6">
        <f t="shared" si="108"/>
        <v>27</v>
      </c>
      <c r="EQ29" s="6" t="str">
        <f t="shared" si="109"/>
        <v>Прийнято</v>
      </c>
    </row>
    <row r="30" spans="1:147" ht="69.75" customHeight="1">
      <c r="A30" s="4">
        <v>25</v>
      </c>
      <c r="B30" s="11" t="s">
        <v>70</v>
      </c>
      <c r="C30" s="4" t="s">
        <v>40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40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40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75</v>
      </c>
      <c r="P30" s="6">
        <f t="shared" si="224"/>
        <v>0</v>
      </c>
      <c r="Q30" s="6">
        <f t="shared" si="225"/>
        <v>0</v>
      </c>
      <c r="R30" s="6">
        <f t="shared" si="226"/>
        <v>0</v>
      </c>
      <c r="S30" s="4" t="s">
        <v>40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40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40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75</v>
      </c>
      <c r="AF30" s="6">
        <f t="shared" si="236"/>
        <v>0</v>
      </c>
      <c r="AG30" s="6">
        <f t="shared" si="237"/>
        <v>0</v>
      </c>
      <c r="AH30" s="6">
        <f t="shared" si="238"/>
        <v>0</v>
      </c>
      <c r="AI30" s="4" t="s">
        <v>40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40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40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40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7" t="s">
        <v>75</v>
      </c>
      <c r="AZ30" s="6">
        <f t="shared" si="251"/>
        <v>0</v>
      </c>
      <c r="BA30" s="6">
        <f t="shared" si="252"/>
        <v>0</v>
      </c>
      <c r="BB30" s="6">
        <f t="shared" si="253"/>
        <v>0</v>
      </c>
      <c r="BC30" s="4" t="s">
        <v>75</v>
      </c>
      <c r="BD30" s="6">
        <f t="shared" si="254"/>
        <v>0</v>
      </c>
      <c r="BE30" s="6">
        <f t="shared" si="255"/>
        <v>0</v>
      </c>
      <c r="BF30" s="6">
        <f t="shared" si="256"/>
        <v>0</v>
      </c>
      <c r="BG30" s="4" t="s">
        <v>40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40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40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40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40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75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40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40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40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40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40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40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73</v>
      </c>
      <c r="DD30" s="6">
        <f t="shared" si="293"/>
        <v>0</v>
      </c>
      <c r="DE30" s="6">
        <f t="shared" si="294"/>
        <v>0</v>
      </c>
      <c r="DF30" s="6">
        <f t="shared" si="295"/>
        <v>0</v>
      </c>
      <c r="DG30" s="4" t="s">
        <v>40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40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40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40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75</v>
      </c>
      <c r="DX30" s="6">
        <f t="shared" si="308"/>
        <v>0</v>
      </c>
      <c r="DY30" s="6">
        <f t="shared" si="309"/>
        <v>0</v>
      </c>
      <c r="DZ30" s="6">
        <f t="shared" si="310"/>
        <v>0</v>
      </c>
      <c r="EA30" s="4" t="s">
        <v>40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75</v>
      </c>
      <c r="EF30" s="6">
        <f t="shared" si="314"/>
        <v>0</v>
      </c>
      <c r="EG30" s="6">
        <f t="shared" si="315"/>
        <v>0</v>
      </c>
      <c r="EH30" s="6">
        <f t="shared" si="316"/>
        <v>0</v>
      </c>
      <c r="EI30" s="4" t="s">
        <v>40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27</v>
      </c>
      <c r="EN30" s="6">
        <f t="shared" si="106"/>
        <v>0</v>
      </c>
      <c r="EO30" s="6">
        <f t="shared" si="107"/>
        <v>0</v>
      </c>
      <c r="EP30" s="6">
        <f t="shared" si="108"/>
        <v>27</v>
      </c>
      <c r="EQ30" s="6" t="str">
        <f t="shared" si="109"/>
        <v>Прийнято</v>
      </c>
    </row>
    <row r="31" spans="1:147" ht="73.5" customHeight="1">
      <c r="A31" s="4">
        <v>26</v>
      </c>
      <c r="B31" s="12" t="s">
        <v>71</v>
      </c>
      <c r="C31" s="4" t="s">
        <v>40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40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40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75</v>
      </c>
      <c r="P31" s="6">
        <f t="shared" si="224"/>
        <v>0</v>
      </c>
      <c r="Q31" s="6">
        <f t="shared" si="225"/>
        <v>0</v>
      </c>
      <c r="R31" s="6">
        <f t="shared" si="226"/>
        <v>0</v>
      </c>
      <c r="S31" s="4" t="s">
        <v>40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40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40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75</v>
      </c>
      <c r="AF31" s="6">
        <f t="shared" si="236"/>
        <v>0</v>
      </c>
      <c r="AG31" s="6">
        <f t="shared" si="237"/>
        <v>0</v>
      </c>
      <c r="AH31" s="6">
        <f t="shared" si="238"/>
        <v>0</v>
      </c>
      <c r="AI31" s="4" t="s">
        <v>40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40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40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40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7" t="s">
        <v>75</v>
      </c>
      <c r="AZ31" s="6">
        <f t="shared" si="251"/>
        <v>0</v>
      </c>
      <c r="BA31" s="6">
        <f t="shared" si="252"/>
        <v>0</v>
      </c>
      <c r="BB31" s="6">
        <f t="shared" si="253"/>
        <v>0</v>
      </c>
      <c r="BC31" s="4" t="s">
        <v>75</v>
      </c>
      <c r="BD31" s="6">
        <f t="shared" si="254"/>
        <v>0</v>
      </c>
      <c r="BE31" s="6">
        <f t="shared" si="255"/>
        <v>0</v>
      </c>
      <c r="BF31" s="6">
        <f t="shared" si="256"/>
        <v>0</v>
      </c>
      <c r="BG31" s="4" t="s">
        <v>40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40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40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40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40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75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40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40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40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40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40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40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73</v>
      </c>
      <c r="DD31" s="6">
        <f t="shared" si="293"/>
        <v>0</v>
      </c>
      <c r="DE31" s="6">
        <f t="shared" si="294"/>
        <v>0</v>
      </c>
      <c r="DF31" s="6">
        <f t="shared" si="295"/>
        <v>0</v>
      </c>
      <c r="DG31" s="4" t="s">
        <v>40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40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40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40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75</v>
      </c>
      <c r="DX31" s="6">
        <f t="shared" si="308"/>
        <v>0</v>
      </c>
      <c r="DY31" s="6">
        <f t="shared" si="309"/>
        <v>0</v>
      </c>
      <c r="DZ31" s="6">
        <f t="shared" si="310"/>
        <v>0</v>
      </c>
      <c r="EA31" s="4" t="s">
        <v>40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75</v>
      </c>
      <c r="EF31" s="6">
        <f t="shared" si="314"/>
        <v>0</v>
      </c>
      <c r="EG31" s="6">
        <f t="shared" si="315"/>
        <v>0</v>
      </c>
      <c r="EH31" s="6">
        <f t="shared" si="316"/>
        <v>0</v>
      </c>
      <c r="EI31" s="4" t="s">
        <v>40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27</v>
      </c>
      <c r="EN31" s="6">
        <f t="shared" si="106"/>
        <v>0</v>
      </c>
      <c r="EO31" s="6">
        <f t="shared" si="107"/>
        <v>0</v>
      </c>
      <c r="EP31" s="6">
        <f t="shared" si="108"/>
        <v>27</v>
      </c>
      <c r="EQ31" s="6" t="str">
        <f t="shared" si="109"/>
        <v>Прийнято</v>
      </c>
    </row>
    <row r="32" spans="1:147" ht="0.75" hidden="1" customHeight="1">
      <c r="A32" s="4">
        <v>27</v>
      </c>
      <c r="B32" s="13"/>
      <c r="C32" s="4" t="s">
        <v>40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40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40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40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40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40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40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40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40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40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40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40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7" t="s">
        <v>75</v>
      </c>
      <c r="AZ32" s="6">
        <f t="shared" si="251"/>
        <v>0</v>
      </c>
      <c r="BA32" s="6">
        <f t="shared" si="252"/>
        <v>0</v>
      </c>
      <c r="BB32" s="6">
        <f t="shared" si="253"/>
        <v>0</v>
      </c>
      <c r="BC32" s="4" t="s">
        <v>40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40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40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40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40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40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40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40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40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40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40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40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40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40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40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40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40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40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40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40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40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40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34</v>
      </c>
      <c r="EN32" s="6">
        <f t="shared" si="106"/>
        <v>0</v>
      </c>
      <c r="EO32" s="6">
        <f t="shared" si="107"/>
        <v>0</v>
      </c>
      <c r="EP32" s="6">
        <f t="shared" si="108"/>
        <v>34</v>
      </c>
      <c r="EQ32" s="6" t="str">
        <f t="shared" si="109"/>
        <v>Прийнято</v>
      </c>
    </row>
    <row r="33" spans="1:147" ht="86.25" hidden="1" customHeight="1">
      <c r="A33" s="4">
        <v>28</v>
      </c>
      <c r="B33" s="13"/>
      <c r="C33" s="4" t="s">
        <v>40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40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40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40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40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40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40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40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40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40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40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40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7" t="s">
        <v>75</v>
      </c>
      <c r="AZ33" s="6">
        <f t="shared" si="251"/>
        <v>0</v>
      </c>
      <c r="BA33" s="6">
        <f t="shared" si="252"/>
        <v>0</v>
      </c>
      <c r="BB33" s="6">
        <f t="shared" si="253"/>
        <v>0</v>
      </c>
      <c r="BC33" s="4" t="s">
        <v>40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40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40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40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40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40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40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40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40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40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40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40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40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40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40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40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40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40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40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40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40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40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34</v>
      </c>
      <c r="EN33" s="6">
        <f t="shared" si="106"/>
        <v>0</v>
      </c>
      <c r="EO33" s="6">
        <f t="shared" si="107"/>
        <v>0</v>
      </c>
      <c r="EP33" s="6">
        <f t="shared" si="108"/>
        <v>34</v>
      </c>
      <c r="EQ33" s="6" t="str">
        <f t="shared" si="109"/>
        <v>Прийнято</v>
      </c>
    </row>
    <row r="34" spans="1:147" ht="84" hidden="1" customHeight="1">
      <c r="A34" s="4">
        <v>29</v>
      </c>
      <c r="B34" s="13"/>
      <c r="C34" s="4" t="s">
        <v>40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40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40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40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40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40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40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40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40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40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40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40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7" t="s">
        <v>75</v>
      </c>
      <c r="AZ34" s="6">
        <f t="shared" si="251"/>
        <v>0</v>
      </c>
      <c r="BA34" s="6">
        <f t="shared" si="252"/>
        <v>0</v>
      </c>
      <c r="BB34" s="6">
        <f t="shared" si="253"/>
        <v>0</v>
      </c>
      <c r="BC34" s="4" t="s">
        <v>40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40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40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40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40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40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40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40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40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40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40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40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40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40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40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40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40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40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40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7" t="s">
        <v>40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40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40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34</v>
      </c>
      <c r="EN34" s="6">
        <f t="shared" si="106"/>
        <v>0</v>
      </c>
      <c r="EO34" s="6">
        <f t="shared" si="107"/>
        <v>0</v>
      </c>
      <c r="EP34" s="6">
        <f t="shared" si="108"/>
        <v>34</v>
      </c>
      <c r="EQ34" s="6" t="str">
        <f t="shared" si="109"/>
        <v>Прийнято</v>
      </c>
    </row>
    <row r="35" spans="1:147" ht="2.25" hidden="1" customHeight="1">
      <c r="A35" s="4">
        <v>30</v>
      </c>
      <c r="B35" s="13"/>
      <c r="C35" s="4" t="s">
        <v>40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40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40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40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40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40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40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40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40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40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40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40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7" t="s">
        <v>75</v>
      </c>
      <c r="AZ35" s="6">
        <f t="shared" si="251"/>
        <v>0</v>
      </c>
      <c r="BA35" s="6">
        <f t="shared" si="252"/>
        <v>0</v>
      </c>
      <c r="BB35" s="6">
        <f t="shared" si="253"/>
        <v>0</v>
      </c>
      <c r="BC35" s="4" t="s">
        <v>40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40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40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40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40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40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40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40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40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40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40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40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40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40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40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40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40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40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40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40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40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40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34</v>
      </c>
      <c r="EN35" s="6">
        <f t="shared" si="106"/>
        <v>0</v>
      </c>
      <c r="EO35" s="6">
        <f t="shared" si="107"/>
        <v>0</v>
      </c>
      <c r="EP35" s="6">
        <f t="shared" si="108"/>
        <v>34</v>
      </c>
      <c r="EQ35" s="6" t="str">
        <f t="shared" si="109"/>
        <v>Прийнято</v>
      </c>
    </row>
    <row r="36" spans="1:147" ht="104.25" hidden="1" customHeight="1">
      <c r="A36" s="4">
        <v>31</v>
      </c>
      <c r="B36" s="13"/>
      <c r="C36" s="4" t="s">
        <v>40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40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40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40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40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40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40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40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40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40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40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40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7" t="s">
        <v>75</v>
      </c>
      <c r="AZ36" s="6">
        <f t="shared" si="251"/>
        <v>0</v>
      </c>
      <c r="BA36" s="6">
        <f t="shared" si="252"/>
        <v>0</v>
      </c>
      <c r="BB36" s="6">
        <f t="shared" si="253"/>
        <v>0</v>
      </c>
      <c r="BC36" s="4" t="s">
        <v>40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40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40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40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40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40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40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40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40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40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40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40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40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40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40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40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40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40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40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40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40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40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34</v>
      </c>
      <c r="EN36" s="6">
        <f t="shared" si="106"/>
        <v>0</v>
      </c>
      <c r="EO36" s="6">
        <f t="shared" si="107"/>
        <v>0</v>
      </c>
      <c r="EP36" s="6">
        <f t="shared" si="108"/>
        <v>34</v>
      </c>
      <c r="EQ36" s="6" t="str">
        <f t="shared" si="109"/>
        <v>Прийнято</v>
      </c>
    </row>
    <row r="37" spans="1:147" ht="39.75" hidden="1" customHeight="1">
      <c r="A37" s="4">
        <v>32</v>
      </c>
      <c r="B37" s="13"/>
      <c r="C37" s="4" t="s">
        <v>40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40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40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40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40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40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40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40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40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40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40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40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7" t="s">
        <v>75</v>
      </c>
      <c r="AZ37" s="6">
        <f t="shared" si="251"/>
        <v>0</v>
      </c>
      <c r="BA37" s="6">
        <f t="shared" si="252"/>
        <v>0</v>
      </c>
      <c r="BB37" s="6">
        <f t="shared" si="253"/>
        <v>0</v>
      </c>
      <c r="BC37" s="4" t="s">
        <v>40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40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40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40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40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40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40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40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40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40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40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40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40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40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40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40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40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40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40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40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40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40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34</v>
      </c>
      <c r="EN37" s="6">
        <f t="shared" si="106"/>
        <v>0</v>
      </c>
      <c r="EO37" s="6">
        <f t="shared" si="107"/>
        <v>0</v>
      </c>
      <c r="EP37" s="6">
        <f t="shared" si="108"/>
        <v>34</v>
      </c>
      <c r="EQ37" s="6" t="str">
        <f t="shared" si="109"/>
        <v>Прийнято</v>
      </c>
    </row>
    <row r="38" spans="1:147" ht="39" hidden="1" customHeight="1">
      <c r="A38" s="4">
        <v>33</v>
      </c>
      <c r="B38" s="13"/>
      <c r="C38" s="4" t="s">
        <v>40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40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40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40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40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40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40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40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40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40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40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40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7" t="s">
        <v>75</v>
      </c>
      <c r="AZ38" s="6">
        <f t="shared" si="251"/>
        <v>0</v>
      </c>
      <c r="BA38" s="6">
        <f t="shared" si="252"/>
        <v>0</v>
      </c>
      <c r="BB38" s="6">
        <f t="shared" si="253"/>
        <v>0</v>
      </c>
      <c r="BC38" s="4" t="s">
        <v>40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40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40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40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40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40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40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40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40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40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40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40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40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40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40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40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40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40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40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40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40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40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34</v>
      </c>
      <c r="EN38" s="6">
        <f t="shared" si="106"/>
        <v>0</v>
      </c>
      <c r="EO38" s="6">
        <f t="shared" si="107"/>
        <v>0</v>
      </c>
      <c r="EP38" s="6">
        <f t="shared" si="108"/>
        <v>34</v>
      </c>
      <c r="EQ38" s="6" t="str">
        <f t="shared" si="109"/>
        <v>Прийнято</v>
      </c>
    </row>
    <row r="39" spans="1:147" ht="35.25" hidden="1" customHeight="1">
      <c r="A39" s="4">
        <v>34</v>
      </c>
      <c r="B39" s="13"/>
      <c r="C39" s="4" t="s">
        <v>40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40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40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40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40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40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40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40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40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40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40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40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7" t="s">
        <v>75</v>
      </c>
      <c r="AZ39" s="6">
        <f t="shared" si="251"/>
        <v>0</v>
      </c>
      <c r="BA39" s="6">
        <f t="shared" si="252"/>
        <v>0</v>
      </c>
      <c r="BB39" s="6">
        <f t="shared" si="253"/>
        <v>0</v>
      </c>
      <c r="BC39" s="4" t="s">
        <v>40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40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40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40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40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40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40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40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40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40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40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40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40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40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40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40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40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40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40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40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40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40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34</v>
      </c>
      <c r="EN39" s="6">
        <f t="shared" si="106"/>
        <v>0</v>
      </c>
      <c r="EO39" s="6">
        <f t="shared" si="107"/>
        <v>0</v>
      </c>
      <c r="EP39" s="6">
        <f t="shared" si="108"/>
        <v>34</v>
      </c>
      <c r="EQ39" s="6" t="str">
        <f t="shared" si="109"/>
        <v>Прийнято</v>
      </c>
    </row>
    <row r="40" spans="1:147" ht="35.25" hidden="1" customHeight="1">
      <c r="A40" s="4">
        <v>35</v>
      </c>
      <c r="B40" s="13"/>
      <c r="C40" s="4" t="s">
        <v>40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40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40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40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40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40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40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40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40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40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40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40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7" t="s">
        <v>75</v>
      </c>
      <c r="AZ40" s="6">
        <f t="shared" si="251"/>
        <v>0</v>
      </c>
      <c r="BA40" s="6">
        <f t="shared" si="252"/>
        <v>0</v>
      </c>
      <c r="BB40" s="6">
        <f t="shared" si="253"/>
        <v>0</v>
      </c>
      <c r="BC40" s="4" t="s">
        <v>40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40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40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40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40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40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40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40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40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40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40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40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40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40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40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40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40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40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40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40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40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40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34</v>
      </c>
      <c r="EN40" s="6">
        <f t="shared" si="106"/>
        <v>0</v>
      </c>
      <c r="EO40" s="6">
        <f t="shared" si="107"/>
        <v>0</v>
      </c>
      <c r="EP40" s="6">
        <f t="shared" si="108"/>
        <v>34</v>
      </c>
      <c r="EQ40" s="6" t="str">
        <f t="shared" si="109"/>
        <v>Прийнято</v>
      </c>
    </row>
    <row r="41" spans="1:147" ht="39.75" hidden="1" customHeight="1">
      <c r="A41" s="4">
        <v>36</v>
      </c>
      <c r="B41" s="13"/>
      <c r="C41" s="4" t="s">
        <v>40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40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40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40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40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40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40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40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40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40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40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40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7" t="s">
        <v>75</v>
      </c>
      <c r="AZ41" s="6">
        <f t="shared" si="251"/>
        <v>0</v>
      </c>
      <c r="BA41" s="6">
        <f t="shared" si="252"/>
        <v>0</v>
      </c>
      <c r="BB41" s="6">
        <f t="shared" si="253"/>
        <v>0</v>
      </c>
      <c r="BC41" s="4" t="s">
        <v>40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40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40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40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40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40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40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40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40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40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40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40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40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40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40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40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40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40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40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40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40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40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34</v>
      </c>
      <c r="EN41" s="6">
        <f t="shared" si="106"/>
        <v>0</v>
      </c>
      <c r="EO41" s="6">
        <f t="shared" si="107"/>
        <v>0</v>
      </c>
      <c r="EP41" s="6">
        <f t="shared" si="108"/>
        <v>34</v>
      </c>
      <c r="EQ41" s="6" t="str">
        <f t="shared" si="109"/>
        <v>Прийнято</v>
      </c>
    </row>
    <row r="42" spans="1:147" ht="41.25" hidden="1" customHeight="1">
      <c r="A42" s="4">
        <v>37</v>
      </c>
      <c r="B42" s="13"/>
      <c r="C42" s="4" t="s">
        <v>40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40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40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40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40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40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40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40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40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40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40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40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7" t="s">
        <v>75</v>
      </c>
      <c r="AZ42" s="6">
        <f t="shared" si="251"/>
        <v>0</v>
      </c>
      <c r="BA42" s="6">
        <f t="shared" si="252"/>
        <v>0</v>
      </c>
      <c r="BB42" s="6">
        <f t="shared" si="253"/>
        <v>0</v>
      </c>
      <c r="BC42" s="4" t="s">
        <v>40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40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40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40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40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40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40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40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40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40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40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40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40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40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40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40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40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40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40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40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40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40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34</v>
      </c>
      <c r="EN42" s="6">
        <f t="shared" si="106"/>
        <v>0</v>
      </c>
      <c r="EO42" s="6">
        <f t="shared" si="107"/>
        <v>0</v>
      </c>
      <c r="EP42" s="6">
        <f t="shared" si="108"/>
        <v>34</v>
      </c>
      <c r="EQ42" s="6" t="str">
        <f t="shared" si="109"/>
        <v>Прийнято</v>
      </c>
    </row>
    <row r="43" spans="1:147" ht="28.5" hidden="1" customHeight="1">
      <c r="A43" s="4">
        <v>38</v>
      </c>
      <c r="B43" s="13"/>
      <c r="C43" s="4" t="s">
        <v>40</v>
      </c>
      <c r="D43" s="6">
        <f t="shared" ref="D43:D45" si="320">IF(C43="За",1,0)</f>
        <v>1</v>
      </c>
      <c r="E43" s="6">
        <f t="shared" ref="E43:E45" si="321">IF(C43="Проти",1,0)</f>
        <v>0</v>
      </c>
      <c r="F43" s="6">
        <f t="shared" ref="F43:F45" si="322">IF(C43="Утримався",1,0)</f>
        <v>0</v>
      </c>
      <c r="G43" s="4" t="s">
        <v>40</v>
      </c>
      <c r="H43" s="6">
        <f t="shared" ref="H43:H45" si="323">IF(G43="За",1,0)</f>
        <v>1</v>
      </c>
      <c r="I43" s="6">
        <f t="shared" ref="I43:I45" si="324">IF(G43="Проти",1,0)</f>
        <v>0</v>
      </c>
      <c r="J43" s="6">
        <f t="shared" ref="J43:J45" si="325">IF(G43="Утримався",1,0)</f>
        <v>0</v>
      </c>
      <c r="K43" s="4" t="s">
        <v>40</v>
      </c>
      <c r="L43" s="6">
        <f t="shared" ref="L43:L45" si="326">IF(K43="За",1,0)</f>
        <v>1</v>
      </c>
      <c r="M43" s="6">
        <f t="shared" ref="M43:M45" si="327">IF(K43="Проти",1,0)</f>
        <v>0</v>
      </c>
      <c r="N43" s="6">
        <f t="shared" ref="N43:N45" si="328">IF(K43="Утримався",1,0)</f>
        <v>0</v>
      </c>
      <c r="O43" s="4" t="s">
        <v>40</v>
      </c>
      <c r="P43" s="6">
        <f t="shared" ref="P43:P45" si="329">IF(O43="За",1,0)</f>
        <v>1</v>
      </c>
      <c r="Q43" s="6">
        <f t="shared" ref="Q43:Q45" si="330">IF(O43="Проти",1,0)</f>
        <v>0</v>
      </c>
      <c r="R43" s="6">
        <f t="shared" ref="R43:R45" si="331">IF(O43="Утримався",1,0)</f>
        <v>0</v>
      </c>
      <c r="S43" s="4" t="s">
        <v>40</v>
      </c>
      <c r="T43" s="6">
        <f t="shared" ref="T43:T45" si="332">IF(S43="За",1,0)</f>
        <v>1</v>
      </c>
      <c r="U43" s="6">
        <f t="shared" ref="U43:U45" si="333">IF(S43="Проти",1,0)</f>
        <v>0</v>
      </c>
      <c r="V43" s="6">
        <f t="shared" ref="V43:V45" si="334">IF(S43="Утримався",1,0)</f>
        <v>0</v>
      </c>
      <c r="W43" s="4" t="s">
        <v>40</v>
      </c>
      <c r="X43" s="6">
        <f t="shared" ref="X43:X45" si="335">IF(W43="За",1,0)</f>
        <v>1</v>
      </c>
      <c r="Y43" s="6">
        <f t="shared" ref="Y43:Y45" si="336">IF(W43="Проти",1,0)</f>
        <v>0</v>
      </c>
      <c r="Z43" s="6">
        <f t="shared" ref="Z43:Z45" si="337">IF(W43="Утримався",1,0)</f>
        <v>0</v>
      </c>
      <c r="AA43" s="4" t="s">
        <v>40</v>
      </c>
      <c r="AB43" s="6">
        <f t="shared" ref="AB43:AB45" si="338">IF(AA43="За",1,0)</f>
        <v>1</v>
      </c>
      <c r="AC43" s="6">
        <f t="shared" ref="AC43:AC45" si="339">IF(AA43="Проти",1,0)</f>
        <v>0</v>
      </c>
      <c r="AD43" s="6">
        <f t="shared" ref="AD43:AD45" si="340">IF(AA43="Утримався",1,0)</f>
        <v>0</v>
      </c>
      <c r="AE43" s="4" t="s">
        <v>40</v>
      </c>
      <c r="AF43" s="6">
        <f t="shared" ref="AF43:AF45" si="341">IF(AE43="За",1,0)</f>
        <v>1</v>
      </c>
      <c r="AG43" s="6">
        <f t="shared" ref="AG43:AG45" si="342">IF(AE43="Проти",1,0)</f>
        <v>0</v>
      </c>
      <c r="AH43" s="6">
        <f t="shared" ref="AH43:AH45" si="343">IF(AE43="Утримався",1,0)</f>
        <v>0</v>
      </c>
      <c r="AI43" s="4" t="s">
        <v>40</v>
      </c>
      <c r="AJ43" s="6">
        <f t="shared" ref="AJ43:AJ45" si="344">IF(AI43="За",1,0)</f>
        <v>1</v>
      </c>
      <c r="AK43" s="6">
        <f t="shared" ref="AK43:AK45" si="345">IF(AI43="Проти",1,0)</f>
        <v>0</v>
      </c>
      <c r="AL43" s="6">
        <f t="shared" ref="AL43:AL45" si="346">IF(AI43="Утримався",1,0)</f>
        <v>0</v>
      </c>
      <c r="AM43" s="4" t="s">
        <v>40</v>
      </c>
      <c r="AN43" s="6">
        <f t="shared" ref="AN43:AN45" si="347">IF(AM43="За",1,0)</f>
        <v>1</v>
      </c>
      <c r="AO43" s="6">
        <f t="shared" ref="AO43:AO45" si="348">IF(AM43="Проти",1,0)</f>
        <v>0</v>
      </c>
      <c r="AP43" s="6">
        <f t="shared" ref="AP43:AP45" si="349">IF(AM43="Утримався",1,0)</f>
        <v>0</v>
      </c>
      <c r="AQ43" s="4" t="s">
        <v>40</v>
      </c>
      <c r="AR43" s="6">
        <f t="shared" ref="AR43:AR45" si="350">IF(AQ43="За",1,0)</f>
        <v>1</v>
      </c>
      <c r="AS43" s="6">
        <f t="shared" ref="AS43:AS45" si="351">IF(AQ43="Проти",1,0)</f>
        <v>0</v>
      </c>
      <c r="AT43" s="6">
        <f t="shared" ref="AT43:AT45" si="352">IF(AQ43="Утримався",1,0)</f>
        <v>0</v>
      </c>
      <c r="AU43" s="4" t="s">
        <v>40</v>
      </c>
      <c r="AV43" s="6">
        <f t="shared" ref="AV43:AV45" si="353">IF(AU43="За",1,0)</f>
        <v>1</v>
      </c>
      <c r="AW43" s="6">
        <f t="shared" ref="AW43:AW45" si="354">IF(AU43="Проти",1,0)</f>
        <v>0</v>
      </c>
      <c r="AX43" s="6">
        <f t="shared" ref="AX43:AX45" si="355">IF(AU43="Утримався",1,0)</f>
        <v>0</v>
      </c>
      <c r="AY43" s="7" t="s">
        <v>75</v>
      </c>
      <c r="AZ43" s="6">
        <f t="shared" ref="AZ43:AZ45" si="356">IF(AY43="За",1,0)</f>
        <v>0</v>
      </c>
      <c r="BA43" s="6">
        <f t="shared" ref="BA43:BA45" si="357">IF(AY43="Проти",1,0)</f>
        <v>0</v>
      </c>
      <c r="BB43" s="6">
        <f t="shared" ref="BB43:BB45" si="358">IF(AY43="Утримався",1,0)</f>
        <v>0</v>
      </c>
      <c r="BC43" s="4" t="s">
        <v>40</v>
      </c>
      <c r="BD43" s="6">
        <f t="shared" ref="BD43:BD45" si="359">IF(BC43="За",1,0)</f>
        <v>1</v>
      </c>
      <c r="BE43" s="6">
        <f t="shared" ref="BE43:BE45" si="360">IF(BC43="Проти",1,0)</f>
        <v>0</v>
      </c>
      <c r="BF43" s="6">
        <f t="shared" ref="BF43:BF45" si="361">IF(BC43="Утримався",1,0)</f>
        <v>0</v>
      </c>
      <c r="BG43" s="4" t="s">
        <v>40</v>
      </c>
      <c r="BH43" s="6">
        <f t="shared" ref="BH43:BH45" si="362">IF(BG43="За",1,0)</f>
        <v>1</v>
      </c>
      <c r="BI43" s="6">
        <f t="shared" ref="BI43:BI45" si="363">IF(BG43="Проти",1,0)</f>
        <v>0</v>
      </c>
      <c r="BJ43" s="6">
        <f t="shared" ref="BJ43:BJ45" si="364">IF(BG43="Утримався",1,0)</f>
        <v>0</v>
      </c>
      <c r="BK43" s="4" t="s">
        <v>40</v>
      </c>
      <c r="BL43" s="6">
        <f t="shared" ref="BL43:BL45" si="365">IF(BK43="За",1,0)</f>
        <v>1</v>
      </c>
      <c r="BM43" s="6">
        <f t="shared" ref="BM43:BM45" si="366">IF(BK43="Проти",1,0)</f>
        <v>0</v>
      </c>
      <c r="BN43" s="6">
        <f t="shared" ref="BN43:BN45" si="367">IF(BK43="Утримався",1,0)</f>
        <v>0</v>
      </c>
      <c r="BO43" s="4" t="s">
        <v>40</v>
      </c>
      <c r="BP43" s="6">
        <f t="shared" ref="BP43:BP45" si="368">IF(BO43="За",1,0)</f>
        <v>1</v>
      </c>
      <c r="BQ43" s="6">
        <f t="shared" ref="BQ43:BQ45" si="369">IF(BO43="Проти",1,0)</f>
        <v>0</v>
      </c>
      <c r="BR43" s="6">
        <f t="shared" ref="BR43:BR45" si="370">IF(BO43="Утримався",1,0)</f>
        <v>0</v>
      </c>
      <c r="BS43" s="4" t="s">
        <v>40</v>
      </c>
      <c r="BT43" s="6">
        <f t="shared" ref="BT43:BT45" si="371">IF(BS43="За",1,0)</f>
        <v>1</v>
      </c>
      <c r="BU43" s="6">
        <f t="shared" ref="BU43:BU45" si="372">IF(BS43="Проти",1,0)</f>
        <v>0</v>
      </c>
      <c r="BV43" s="6">
        <f t="shared" ref="BV43:BV45" si="373">IF(BS43="Утримався",1,0)</f>
        <v>0</v>
      </c>
      <c r="BW43" s="4" t="s">
        <v>40</v>
      </c>
      <c r="BX43" s="6">
        <f t="shared" ref="BX43:BX45" si="374">IF(BW43="За",1,0)</f>
        <v>1</v>
      </c>
      <c r="BY43" s="6">
        <f t="shared" ref="BY43:BY45" si="375">IF(BW43="Проти",1,0)</f>
        <v>0</v>
      </c>
      <c r="BZ43" s="6">
        <f t="shared" ref="BZ43:BZ45" si="376">IF(BW43="Утримався",1,0)</f>
        <v>0</v>
      </c>
      <c r="CA43" s="4" t="s">
        <v>40</v>
      </c>
      <c r="CB43" s="6">
        <f t="shared" ref="CB43:CB45" si="377">IF(CA43="За",1,0)</f>
        <v>1</v>
      </c>
      <c r="CC43" s="6">
        <f t="shared" ref="CC43:CC45" si="378">IF(CA43="Проти",1,0)</f>
        <v>0</v>
      </c>
      <c r="CD43" s="6">
        <f t="shared" ref="CD43:CD45" si="379">IF(CA43="Утримався",1,0)</f>
        <v>0</v>
      </c>
      <c r="CE43" s="4" t="s">
        <v>40</v>
      </c>
      <c r="CF43" s="6">
        <f t="shared" ref="CF43:CF45" si="380">IF(CE43="За",1,0)</f>
        <v>1</v>
      </c>
      <c r="CG43" s="6">
        <f t="shared" ref="CG43:CG45" si="381">IF(CE43="Проти",1,0)</f>
        <v>0</v>
      </c>
      <c r="CH43" s="6">
        <f t="shared" ref="CH43:CH45" si="382">IF(CE43="Утримався",1,0)</f>
        <v>0</v>
      </c>
      <c r="CI43" s="4" t="s">
        <v>40</v>
      </c>
      <c r="CJ43" s="6">
        <f t="shared" ref="CJ43:CJ45" si="383">IF(CI43="За",1,0)</f>
        <v>1</v>
      </c>
      <c r="CK43" s="6">
        <f t="shared" ref="CK43:CK45" si="384">IF(CI43="Проти",1,0)</f>
        <v>0</v>
      </c>
      <c r="CL43" s="6">
        <f t="shared" ref="CL43:CL45" si="385">IF(CI43="Утримався",1,0)</f>
        <v>0</v>
      </c>
      <c r="CM43" s="4" t="s">
        <v>40</v>
      </c>
      <c r="CN43" s="6">
        <f t="shared" ref="CN43:CN45" si="386">IF(CM43="За",1,0)</f>
        <v>1</v>
      </c>
      <c r="CO43" s="6">
        <f t="shared" ref="CO43:CO45" si="387">IF(CM43="Проти",1,0)</f>
        <v>0</v>
      </c>
      <c r="CP43" s="6">
        <f t="shared" ref="CP43:CP45" si="388">IF(CM43="Утримався",1,0)</f>
        <v>0</v>
      </c>
      <c r="CQ43" s="4" t="s">
        <v>40</v>
      </c>
      <c r="CR43" s="6">
        <f t="shared" ref="CR43:CR45" si="389">IF(CQ43="За",1,0)</f>
        <v>1</v>
      </c>
      <c r="CS43" s="6">
        <f t="shared" ref="CS43:CS45" si="390">IF(CQ43="Проти",1,0)</f>
        <v>0</v>
      </c>
      <c r="CT43" s="6">
        <f t="shared" ref="CT43:CT45" si="391">IF(CQ43="Утримався",1,0)</f>
        <v>0</v>
      </c>
      <c r="CU43" s="4" t="s">
        <v>40</v>
      </c>
      <c r="CV43" s="6">
        <f t="shared" ref="CV43:CV45" si="392">IF(CU43="За",1,0)</f>
        <v>1</v>
      </c>
      <c r="CW43" s="6">
        <f t="shared" ref="CW43:CW45" si="393">IF(CU43="Проти",1,0)</f>
        <v>0</v>
      </c>
      <c r="CX43" s="6">
        <f t="shared" ref="CX43:CX45" si="394">IF(CU43="Утримався",1,0)</f>
        <v>0</v>
      </c>
      <c r="CY43" s="4" t="s">
        <v>40</v>
      </c>
      <c r="CZ43" s="6">
        <f t="shared" ref="CZ43:CZ45" si="395">IF(CY43="За",1,0)</f>
        <v>1</v>
      </c>
      <c r="DA43" s="6">
        <f t="shared" ref="DA43:DA45" si="396">IF(CY43="Проти",1,0)</f>
        <v>0</v>
      </c>
      <c r="DB43" s="6">
        <f t="shared" ref="DB43:DB45" si="397">IF(CY43="Утримався",1,0)</f>
        <v>0</v>
      </c>
      <c r="DC43" s="4" t="s">
        <v>40</v>
      </c>
      <c r="DD43" s="6">
        <f t="shared" ref="DD43:DD45" si="398">IF(DC43="За",1,0)</f>
        <v>1</v>
      </c>
      <c r="DE43" s="6">
        <f t="shared" ref="DE43:DE45" si="399">IF(DC43="Проти",1,0)</f>
        <v>0</v>
      </c>
      <c r="DF43" s="6">
        <f t="shared" ref="DF43:DF45" si="400">IF(DC43="Утримався",1,0)</f>
        <v>0</v>
      </c>
      <c r="DG43" s="4" t="s">
        <v>40</v>
      </c>
      <c r="DH43" s="6">
        <f t="shared" ref="DH43:DH45" si="401">IF(DG43="За",1,0)</f>
        <v>1</v>
      </c>
      <c r="DI43" s="6">
        <f t="shared" ref="DI43:DI45" si="402">IF(DG43="Проти",1,0)</f>
        <v>0</v>
      </c>
      <c r="DJ43" s="6">
        <f t="shared" ref="DJ43:DJ45" si="403">IF(DG43="Утримався",1,0)</f>
        <v>0</v>
      </c>
      <c r="DK43" s="4" t="s">
        <v>40</v>
      </c>
      <c r="DL43" s="6">
        <f t="shared" ref="DL43:DL45" si="404">IF(DK43="За",1,0)</f>
        <v>1</v>
      </c>
      <c r="DM43" s="6">
        <f t="shared" ref="DM43:DM45" si="405">IF(DK43="Проти",1,0)</f>
        <v>0</v>
      </c>
      <c r="DN43" s="6">
        <f t="shared" ref="DN43:DN45" si="406">IF(DK43="Утримався",1,0)</f>
        <v>0</v>
      </c>
      <c r="DO43" s="4" t="s">
        <v>40</v>
      </c>
      <c r="DP43" s="6">
        <f t="shared" ref="DP43:DP45" si="407">IF(DO43="За",1,0)</f>
        <v>1</v>
      </c>
      <c r="DQ43" s="6">
        <f t="shared" ref="DQ43:DQ45" si="408">IF(DO43="Проти",1,0)</f>
        <v>0</v>
      </c>
      <c r="DR43" s="6">
        <f t="shared" ref="DR43:DR45" si="409">IF(DO43="Утримався",1,0)</f>
        <v>0</v>
      </c>
      <c r="DS43" s="4" t="s">
        <v>40</v>
      </c>
      <c r="DT43" s="6">
        <f t="shared" ref="DT43:DT45" si="410">IF(DS43="За",1,0)</f>
        <v>1</v>
      </c>
      <c r="DU43" s="6">
        <f t="shared" ref="DU43:DU45" si="411">IF(DS43="Проти",1,0)</f>
        <v>0</v>
      </c>
      <c r="DV43" s="6">
        <f t="shared" ref="DV43:DV45" si="412">IF(DS43="Утримався",1,0)</f>
        <v>0</v>
      </c>
      <c r="DW43" s="4" t="s">
        <v>40</v>
      </c>
      <c r="DX43" s="6">
        <f t="shared" ref="DX43:DX45" si="413">IF(DW43="За",1,0)</f>
        <v>1</v>
      </c>
      <c r="DY43" s="6">
        <f t="shared" ref="DY43:DY45" si="414">IF(DW43="Проти",1,0)</f>
        <v>0</v>
      </c>
      <c r="DZ43" s="6">
        <f t="shared" ref="DZ43:DZ45" si="415">IF(DW43="Утримався",1,0)</f>
        <v>0</v>
      </c>
      <c r="EA43" s="4" t="s">
        <v>40</v>
      </c>
      <c r="EB43" s="6">
        <f t="shared" ref="EB43:EB45" si="416">IF(EA43="За",1,0)</f>
        <v>1</v>
      </c>
      <c r="EC43" s="6">
        <f t="shared" ref="EC43:EC45" si="417">IF(EA43="Проти",1,0)</f>
        <v>0</v>
      </c>
      <c r="ED43" s="6">
        <f t="shared" ref="ED43:ED45" si="418">IF(EA43="Утримався",1,0)</f>
        <v>0</v>
      </c>
      <c r="EE43" s="4" t="s">
        <v>40</v>
      </c>
      <c r="EF43" s="6">
        <f t="shared" ref="EF43:EF45" si="419">IF(EE43="За",1,0)</f>
        <v>1</v>
      </c>
      <c r="EG43" s="6">
        <f t="shared" ref="EG43:EG45" si="420">IF(EE43="Проти",1,0)</f>
        <v>0</v>
      </c>
      <c r="EH43" s="6">
        <f t="shared" ref="EH43:EH45" si="421">IF(EE43="Утримався",1,0)</f>
        <v>0</v>
      </c>
      <c r="EI43" s="4" t="s">
        <v>40</v>
      </c>
      <c r="EJ43" s="6">
        <f t="shared" ref="EJ43:EJ45" si="422">IF(EI43="За",1,0)</f>
        <v>1</v>
      </c>
      <c r="EK43" s="6">
        <f t="shared" ref="EK43:EK45" si="423">IF(EI43="Проти",1,0)</f>
        <v>0</v>
      </c>
      <c r="EL43" s="6">
        <f t="shared" ref="EL43:EL45" si="424">IF(EI43="Утримався",1,0)</f>
        <v>0</v>
      </c>
      <c r="EM43" s="6">
        <f t="shared" ref="EM43:EM45" si="425">SUM(D43,H43,L43,P43,T43,X43,AB43,AF43,AJ43,AN43,AR43,AV43,AZ43,BD43,BH43,BL43,BP43,BT43,BX43,CB43,CF43,CJ43,CN43,CR43,CV43,CZ43,DD43,DH43,DL43,DP43,DT43,DX43,EB43,EF43,EJ43)</f>
        <v>34</v>
      </c>
      <c r="EN43" s="6">
        <f t="shared" ref="EN43:EN45" si="426">SUM(EK43,EG43,EC43,DY43,DU43,DQ43,DM43,DI43,DE43,DA43,CW43,CS43,CO43,CK43,CG43,CC43,BY43,BU43,BQ43,BM43,BI43,BE43,BA43,AW43,AS43,AO43,AK43,AG43,AC43,Y43,U43,Q43,M43,I43,E43)</f>
        <v>0</v>
      </c>
      <c r="EO43" s="6">
        <f t="shared" ref="EO43:EO45" si="427">SUM(EL43,EH43,ED43,DZ43,DV43,DR43,DN43,DJ43,DF43,DB43,CX43,CT43,CP43,CL43,CH43,CD43,BZ43,BV43,BR43,BN43,BJ43,BF43,BB43,AX43,AT43,AP43,AL43,AH43,AD43,Z43,V43,R43,N43,J43,F43)</f>
        <v>0</v>
      </c>
      <c r="EP43" s="6">
        <f t="shared" ref="EP43:EP45" si="428">SUM(EO43,EN43,EM43)</f>
        <v>34</v>
      </c>
      <c r="EQ43" s="6" t="str">
        <f t="shared" ref="EQ43:EQ45" si="429">IF(EM43&gt;17,"Прийнято","Не прийнято")</f>
        <v>Прийнято</v>
      </c>
    </row>
    <row r="44" spans="1:147" ht="24.75" hidden="1" customHeight="1">
      <c r="A44" s="4">
        <v>39</v>
      </c>
      <c r="B44" s="13"/>
      <c r="C44" s="4" t="s">
        <v>40</v>
      </c>
      <c r="D44" s="6">
        <f t="shared" si="320"/>
        <v>1</v>
      </c>
      <c r="E44" s="6">
        <f t="shared" si="321"/>
        <v>0</v>
      </c>
      <c r="F44" s="6">
        <f t="shared" si="322"/>
        <v>0</v>
      </c>
      <c r="G44" s="4" t="s">
        <v>40</v>
      </c>
      <c r="H44" s="6">
        <f t="shared" si="323"/>
        <v>1</v>
      </c>
      <c r="I44" s="6">
        <f t="shared" si="324"/>
        <v>0</v>
      </c>
      <c r="J44" s="6">
        <f t="shared" si="325"/>
        <v>0</v>
      </c>
      <c r="K44" s="4" t="s">
        <v>40</v>
      </c>
      <c r="L44" s="6">
        <f t="shared" si="326"/>
        <v>1</v>
      </c>
      <c r="M44" s="6">
        <f t="shared" si="327"/>
        <v>0</v>
      </c>
      <c r="N44" s="6">
        <f t="shared" si="328"/>
        <v>0</v>
      </c>
      <c r="O44" s="4" t="s">
        <v>40</v>
      </c>
      <c r="P44" s="6">
        <f t="shared" si="329"/>
        <v>1</v>
      </c>
      <c r="Q44" s="6">
        <f t="shared" si="330"/>
        <v>0</v>
      </c>
      <c r="R44" s="6">
        <f t="shared" si="331"/>
        <v>0</v>
      </c>
      <c r="S44" s="4" t="s">
        <v>40</v>
      </c>
      <c r="T44" s="6">
        <f t="shared" si="332"/>
        <v>1</v>
      </c>
      <c r="U44" s="6">
        <f t="shared" si="333"/>
        <v>0</v>
      </c>
      <c r="V44" s="6">
        <f t="shared" si="334"/>
        <v>0</v>
      </c>
      <c r="W44" s="4" t="s">
        <v>40</v>
      </c>
      <c r="X44" s="6">
        <f t="shared" si="335"/>
        <v>1</v>
      </c>
      <c r="Y44" s="6">
        <f t="shared" si="336"/>
        <v>0</v>
      </c>
      <c r="Z44" s="6">
        <f t="shared" si="337"/>
        <v>0</v>
      </c>
      <c r="AA44" s="4" t="s">
        <v>40</v>
      </c>
      <c r="AB44" s="6">
        <f t="shared" si="338"/>
        <v>1</v>
      </c>
      <c r="AC44" s="6">
        <f t="shared" si="339"/>
        <v>0</v>
      </c>
      <c r="AD44" s="6">
        <f t="shared" si="340"/>
        <v>0</v>
      </c>
      <c r="AE44" s="4" t="s">
        <v>40</v>
      </c>
      <c r="AF44" s="6">
        <f t="shared" si="341"/>
        <v>1</v>
      </c>
      <c r="AG44" s="6">
        <f t="shared" si="342"/>
        <v>0</v>
      </c>
      <c r="AH44" s="6">
        <f t="shared" si="343"/>
        <v>0</v>
      </c>
      <c r="AI44" s="4" t="s">
        <v>40</v>
      </c>
      <c r="AJ44" s="6">
        <f t="shared" si="344"/>
        <v>1</v>
      </c>
      <c r="AK44" s="6">
        <f t="shared" si="345"/>
        <v>0</v>
      </c>
      <c r="AL44" s="6">
        <f t="shared" si="346"/>
        <v>0</v>
      </c>
      <c r="AM44" s="4" t="s">
        <v>40</v>
      </c>
      <c r="AN44" s="6">
        <f t="shared" si="347"/>
        <v>1</v>
      </c>
      <c r="AO44" s="6">
        <f t="shared" si="348"/>
        <v>0</v>
      </c>
      <c r="AP44" s="6">
        <f t="shared" si="349"/>
        <v>0</v>
      </c>
      <c r="AQ44" s="4" t="s">
        <v>40</v>
      </c>
      <c r="AR44" s="6">
        <f t="shared" si="350"/>
        <v>1</v>
      </c>
      <c r="AS44" s="6">
        <f t="shared" si="351"/>
        <v>0</v>
      </c>
      <c r="AT44" s="6">
        <f t="shared" si="352"/>
        <v>0</v>
      </c>
      <c r="AU44" s="4" t="s">
        <v>40</v>
      </c>
      <c r="AV44" s="6">
        <f t="shared" si="353"/>
        <v>1</v>
      </c>
      <c r="AW44" s="6">
        <f t="shared" si="354"/>
        <v>0</v>
      </c>
      <c r="AX44" s="6">
        <f t="shared" si="355"/>
        <v>0</v>
      </c>
      <c r="AY44" s="7" t="s">
        <v>75</v>
      </c>
      <c r="AZ44" s="6">
        <f t="shared" si="356"/>
        <v>0</v>
      </c>
      <c r="BA44" s="6">
        <f t="shared" si="357"/>
        <v>0</v>
      </c>
      <c r="BB44" s="6">
        <f t="shared" si="358"/>
        <v>0</v>
      </c>
      <c r="BC44" s="4" t="s">
        <v>40</v>
      </c>
      <c r="BD44" s="6">
        <f t="shared" si="359"/>
        <v>1</v>
      </c>
      <c r="BE44" s="6">
        <f t="shared" si="360"/>
        <v>0</v>
      </c>
      <c r="BF44" s="6">
        <f t="shared" si="361"/>
        <v>0</v>
      </c>
      <c r="BG44" s="4" t="s">
        <v>40</v>
      </c>
      <c r="BH44" s="6">
        <f t="shared" si="362"/>
        <v>1</v>
      </c>
      <c r="BI44" s="6">
        <f t="shared" si="363"/>
        <v>0</v>
      </c>
      <c r="BJ44" s="6">
        <f t="shared" si="364"/>
        <v>0</v>
      </c>
      <c r="BK44" s="4" t="s">
        <v>40</v>
      </c>
      <c r="BL44" s="6">
        <f t="shared" si="365"/>
        <v>1</v>
      </c>
      <c r="BM44" s="6">
        <f t="shared" si="366"/>
        <v>0</v>
      </c>
      <c r="BN44" s="6">
        <f t="shared" si="367"/>
        <v>0</v>
      </c>
      <c r="BO44" s="4" t="s">
        <v>40</v>
      </c>
      <c r="BP44" s="6">
        <f t="shared" si="368"/>
        <v>1</v>
      </c>
      <c r="BQ44" s="6">
        <f t="shared" si="369"/>
        <v>0</v>
      </c>
      <c r="BR44" s="6">
        <f t="shared" si="370"/>
        <v>0</v>
      </c>
      <c r="BS44" s="4" t="s">
        <v>40</v>
      </c>
      <c r="BT44" s="6">
        <f t="shared" si="371"/>
        <v>1</v>
      </c>
      <c r="BU44" s="6">
        <f t="shared" si="372"/>
        <v>0</v>
      </c>
      <c r="BV44" s="6">
        <f t="shared" si="373"/>
        <v>0</v>
      </c>
      <c r="BW44" s="4" t="s">
        <v>40</v>
      </c>
      <c r="BX44" s="6">
        <f t="shared" si="374"/>
        <v>1</v>
      </c>
      <c r="BY44" s="6">
        <f t="shared" si="375"/>
        <v>0</v>
      </c>
      <c r="BZ44" s="6">
        <f t="shared" si="376"/>
        <v>0</v>
      </c>
      <c r="CA44" s="4" t="s">
        <v>40</v>
      </c>
      <c r="CB44" s="6">
        <f t="shared" si="377"/>
        <v>1</v>
      </c>
      <c r="CC44" s="6">
        <f t="shared" si="378"/>
        <v>0</v>
      </c>
      <c r="CD44" s="6">
        <f t="shared" si="379"/>
        <v>0</v>
      </c>
      <c r="CE44" s="4" t="s">
        <v>40</v>
      </c>
      <c r="CF44" s="6">
        <f t="shared" si="380"/>
        <v>1</v>
      </c>
      <c r="CG44" s="6">
        <f t="shared" si="381"/>
        <v>0</v>
      </c>
      <c r="CH44" s="6">
        <f t="shared" si="382"/>
        <v>0</v>
      </c>
      <c r="CI44" s="4" t="s">
        <v>40</v>
      </c>
      <c r="CJ44" s="6">
        <f t="shared" si="383"/>
        <v>1</v>
      </c>
      <c r="CK44" s="6">
        <f t="shared" si="384"/>
        <v>0</v>
      </c>
      <c r="CL44" s="6">
        <f t="shared" si="385"/>
        <v>0</v>
      </c>
      <c r="CM44" s="4" t="s">
        <v>40</v>
      </c>
      <c r="CN44" s="6">
        <f t="shared" si="386"/>
        <v>1</v>
      </c>
      <c r="CO44" s="6">
        <f t="shared" si="387"/>
        <v>0</v>
      </c>
      <c r="CP44" s="6">
        <f t="shared" si="388"/>
        <v>0</v>
      </c>
      <c r="CQ44" s="4" t="s">
        <v>40</v>
      </c>
      <c r="CR44" s="6">
        <f t="shared" si="389"/>
        <v>1</v>
      </c>
      <c r="CS44" s="6">
        <f t="shared" si="390"/>
        <v>0</v>
      </c>
      <c r="CT44" s="6">
        <f t="shared" si="391"/>
        <v>0</v>
      </c>
      <c r="CU44" s="4" t="s">
        <v>40</v>
      </c>
      <c r="CV44" s="6">
        <f t="shared" si="392"/>
        <v>1</v>
      </c>
      <c r="CW44" s="6">
        <f t="shared" si="393"/>
        <v>0</v>
      </c>
      <c r="CX44" s="6">
        <f t="shared" si="394"/>
        <v>0</v>
      </c>
      <c r="CY44" s="4" t="s">
        <v>40</v>
      </c>
      <c r="CZ44" s="6">
        <f t="shared" si="395"/>
        <v>1</v>
      </c>
      <c r="DA44" s="6">
        <f t="shared" si="396"/>
        <v>0</v>
      </c>
      <c r="DB44" s="6">
        <f t="shared" si="397"/>
        <v>0</v>
      </c>
      <c r="DC44" s="4" t="s">
        <v>40</v>
      </c>
      <c r="DD44" s="6">
        <f t="shared" si="398"/>
        <v>1</v>
      </c>
      <c r="DE44" s="6">
        <f t="shared" si="399"/>
        <v>0</v>
      </c>
      <c r="DF44" s="6">
        <f t="shared" si="400"/>
        <v>0</v>
      </c>
      <c r="DG44" s="4" t="s">
        <v>40</v>
      </c>
      <c r="DH44" s="6">
        <f t="shared" si="401"/>
        <v>1</v>
      </c>
      <c r="DI44" s="6">
        <f t="shared" si="402"/>
        <v>0</v>
      </c>
      <c r="DJ44" s="6">
        <f t="shared" si="403"/>
        <v>0</v>
      </c>
      <c r="DK44" s="4" t="s">
        <v>40</v>
      </c>
      <c r="DL44" s="6">
        <f t="shared" si="404"/>
        <v>1</v>
      </c>
      <c r="DM44" s="6">
        <f t="shared" si="405"/>
        <v>0</v>
      </c>
      <c r="DN44" s="6">
        <f t="shared" si="406"/>
        <v>0</v>
      </c>
      <c r="DO44" s="4" t="s">
        <v>40</v>
      </c>
      <c r="DP44" s="6">
        <f t="shared" si="407"/>
        <v>1</v>
      </c>
      <c r="DQ44" s="6">
        <f t="shared" si="408"/>
        <v>0</v>
      </c>
      <c r="DR44" s="6">
        <f t="shared" si="409"/>
        <v>0</v>
      </c>
      <c r="DS44" s="4" t="s">
        <v>40</v>
      </c>
      <c r="DT44" s="6">
        <f t="shared" si="410"/>
        <v>1</v>
      </c>
      <c r="DU44" s="6">
        <f t="shared" si="411"/>
        <v>0</v>
      </c>
      <c r="DV44" s="6">
        <f t="shared" si="412"/>
        <v>0</v>
      </c>
      <c r="DW44" s="4" t="s">
        <v>40</v>
      </c>
      <c r="DX44" s="6">
        <f t="shared" si="413"/>
        <v>1</v>
      </c>
      <c r="DY44" s="6">
        <f t="shared" si="414"/>
        <v>0</v>
      </c>
      <c r="DZ44" s="6">
        <f t="shared" si="415"/>
        <v>0</v>
      </c>
      <c r="EA44" s="4" t="s">
        <v>40</v>
      </c>
      <c r="EB44" s="6">
        <f t="shared" si="416"/>
        <v>1</v>
      </c>
      <c r="EC44" s="6">
        <f t="shared" si="417"/>
        <v>0</v>
      </c>
      <c r="ED44" s="6">
        <f t="shared" si="418"/>
        <v>0</v>
      </c>
      <c r="EE44" s="4" t="s">
        <v>40</v>
      </c>
      <c r="EF44" s="6">
        <f t="shared" si="419"/>
        <v>1</v>
      </c>
      <c r="EG44" s="6">
        <f t="shared" si="420"/>
        <v>0</v>
      </c>
      <c r="EH44" s="6">
        <f t="shared" si="421"/>
        <v>0</v>
      </c>
      <c r="EI44" s="4" t="s">
        <v>40</v>
      </c>
      <c r="EJ44" s="6">
        <f t="shared" si="422"/>
        <v>1</v>
      </c>
      <c r="EK44" s="6">
        <f t="shared" si="423"/>
        <v>0</v>
      </c>
      <c r="EL44" s="6">
        <f t="shared" si="424"/>
        <v>0</v>
      </c>
      <c r="EM44" s="6">
        <f t="shared" si="425"/>
        <v>34</v>
      </c>
      <c r="EN44" s="6">
        <f t="shared" si="426"/>
        <v>0</v>
      </c>
      <c r="EO44" s="6">
        <f t="shared" si="427"/>
        <v>0</v>
      </c>
      <c r="EP44" s="6">
        <f t="shared" si="428"/>
        <v>34</v>
      </c>
      <c r="EQ44" s="6" t="str">
        <f t="shared" si="429"/>
        <v>Прийнято</v>
      </c>
    </row>
    <row r="45" spans="1:147" ht="20.25" hidden="1" customHeight="1">
      <c r="A45" s="4">
        <v>40</v>
      </c>
      <c r="B45" s="13"/>
      <c r="C45" s="4" t="s">
        <v>40</v>
      </c>
      <c r="D45" s="6">
        <f t="shared" si="320"/>
        <v>1</v>
      </c>
      <c r="E45" s="6">
        <f t="shared" si="321"/>
        <v>0</v>
      </c>
      <c r="F45" s="6">
        <f t="shared" si="322"/>
        <v>0</v>
      </c>
      <c r="G45" s="4" t="s">
        <v>40</v>
      </c>
      <c r="H45" s="6">
        <f t="shared" si="323"/>
        <v>1</v>
      </c>
      <c r="I45" s="6">
        <f t="shared" si="324"/>
        <v>0</v>
      </c>
      <c r="J45" s="6">
        <f t="shared" si="325"/>
        <v>0</v>
      </c>
      <c r="K45" s="4" t="s">
        <v>40</v>
      </c>
      <c r="L45" s="6">
        <f t="shared" si="326"/>
        <v>1</v>
      </c>
      <c r="M45" s="6">
        <f t="shared" si="327"/>
        <v>0</v>
      </c>
      <c r="N45" s="6">
        <f t="shared" si="328"/>
        <v>0</v>
      </c>
      <c r="O45" s="4" t="s">
        <v>40</v>
      </c>
      <c r="P45" s="6">
        <f t="shared" si="329"/>
        <v>1</v>
      </c>
      <c r="Q45" s="6">
        <f t="shared" si="330"/>
        <v>0</v>
      </c>
      <c r="R45" s="6">
        <f t="shared" si="331"/>
        <v>0</v>
      </c>
      <c r="S45" s="4" t="s">
        <v>40</v>
      </c>
      <c r="T45" s="6">
        <f t="shared" si="332"/>
        <v>1</v>
      </c>
      <c r="U45" s="6">
        <f t="shared" si="333"/>
        <v>0</v>
      </c>
      <c r="V45" s="6">
        <f t="shared" si="334"/>
        <v>0</v>
      </c>
      <c r="W45" s="4" t="s">
        <v>40</v>
      </c>
      <c r="X45" s="6">
        <f t="shared" si="335"/>
        <v>1</v>
      </c>
      <c r="Y45" s="6">
        <f t="shared" si="336"/>
        <v>0</v>
      </c>
      <c r="Z45" s="6">
        <f t="shared" si="337"/>
        <v>0</v>
      </c>
      <c r="AA45" s="4" t="s">
        <v>40</v>
      </c>
      <c r="AB45" s="6">
        <f t="shared" si="338"/>
        <v>1</v>
      </c>
      <c r="AC45" s="6">
        <f t="shared" si="339"/>
        <v>0</v>
      </c>
      <c r="AD45" s="6">
        <f t="shared" si="340"/>
        <v>0</v>
      </c>
      <c r="AE45" s="4" t="s">
        <v>40</v>
      </c>
      <c r="AF45" s="6">
        <f t="shared" si="341"/>
        <v>1</v>
      </c>
      <c r="AG45" s="6">
        <f t="shared" si="342"/>
        <v>0</v>
      </c>
      <c r="AH45" s="6">
        <f t="shared" si="343"/>
        <v>0</v>
      </c>
      <c r="AI45" s="4" t="s">
        <v>40</v>
      </c>
      <c r="AJ45" s="6">
        <f t="shared" si="344"/>
        <v>1</v>
      </c>
      <c r="AK45" s="6">
        <f t="shared" si="345"/>
        <v>0</v>
      </c>
      <c r="AL45" s="6">
        <f t="shared" si="346"/>
        <v>0</v>
      </c>
      <c r="AM45" s="4" t="s">
        <v>40</v>
      </c>
      <c r="AN45" s="6">
        <f t="shared" si="347"/>
        <v>1</v>
      </c>
      <c r="AO45" s="6">
        <f t="shared" si="348"/>
        <v>0</v>
      </c>
      <c r="AP45" s="6">
        <f t="shared" si="349"/>
        <v>0</v>
      </c>
      <c r="AQ45" s="4" t="s">
        <v>40</v>
      </c>
      <c r="AR45" s="6">
        <f t="shared" si="350"/>
        <v>1</v>
      </c>
      <c r="AS45" s="6">
        <f t="shared" si="351"/>
        <v>0</v>
      </c>
      <c r="AT45" s="6">
        <f t="shared" si="352"/>
        <v>0</v>
      </c>
      <c r="AU45" s="4" t="s">
        <v>40</v>
      </c>
      <c r="AV45" s="6">
        <f t="shared" si="353"/>
        <v>1</v>
      </c>
      <c r="AW45" s="6">
        <f t="shared" si="354"/>
        <v>0</v>
      </c>
      <c r="AX45" s="6">
        <f t="shared" si="355"/>
        <v>0</v>
      </c>
      <c r="AY45" s="7" t="s">
        <v>75</v>
      </c>
      <c r="AZ45" s="6">
        <f t="shared" si="356"/>
        <v>0</v>
      </c>
      <c r="BA45" s="6">
        <f t="shared" si="357"/>
        <v>0</v>
      </c>
      <c r="BB45" s="6">
        <f t="shared" si="358"/>
        <v>0</v>
      </c>
      <c r="BC45" s="4" t="s">
        <v>40</v>
      </c>
      <c r="BD45" s="6">
        <f t="shared" si="359"/>
        <v>1</v>
      </c>
      <c r="BE45" s="6">
        <f t="shared" si="360"/>
        <v>0</v>
      </c>
      <c r="BF45" s="6">
        <f t="shared" si="361"/>
        <v>0</v>
      </c>
      <c r="BG45" s="4" t="s">
        <v>40</v>
      </c>
      <c r="BH45" s="6">
        <f t="shared" si="362"/>
        <v>1</v>
      </c>
      <c r="BI45" s="6">
        <f t="shared" si="363"/>
        <v>0</v>
      </c>
      <c r="BJ45" s="6">
        <f t="shared" si="364"/>
        <v>0</v>
      </c>
      <c r="BK45" s="4" t="s">
        <v>40</v>
      </c>
      <c r="BL45" s="6">
        <f t="shared" si="365"/>
        <v>1</v>
      </c>
      <c r="BM45" s="6">
        <f t="shared" si="366"/>
        <v>0</v>
      </c>
      <c r="BN45" s="6">
        <f t="shared" si="367"/>
        <v>0</v>
      </c>
      <c r="BO45" s="4" t="s">
        <v>40</v>
      </c>
      <c r="BP45" s="6">
        <f t="shared" si="368"/>
        <v>1</v>
      </c>
      <c r="BQ45" s="6">
        <f t="shared" si="369"/>
        <v>0</v>
      </c>
      <c r="BR45" s="6">
        <f t="shared" si="370"/>
        <v>0</v>
      </c>
      <c r="BS45" s="4" t="s">
        <v>40</v>
      </c>
      <c r="BT45" s="6">
        <f t="shared" si="371"/>
        <v>1</v>
      </c>
      <c r="BU45" s="6">
        <f t="shared" si="372"/>
        <v>0</v>
      </c>
      <c r="BV45" s="6">
        <f t="shared" si="373"/>
        <v>0</v>
      </c>
      <c r="BW45" s="4" t="s">
        <v>40</v>
      </c>
      <c r="BX45" s="6">
        <f t="shared" si="374"/>
        <v>1</v>
      </c>
      <c r="BY45" s="6">
        <f t="shared" si="375"/>
        <v>0</v>
      </c>
      <c r="BZ45" s="6">
        <f t="shared" si="376"/>
        <v>0</v>
      </c>
      <c r="CA45" s="4" t="s">
        <v>40</v>
      </c>
      <c r="CB45" s="6">
        <f t="shared" si="377"/>
        <v>1</v>
      </c>
      <c r="CC45" s="6">
        <f t="shared" si="378"/>
        <v>0</v>
      </c>
      <c r="CD45" s="6">
        <f t="shared" si="379"/>
        <v>0</v>
      </c>
      <c r="CE45" s="4" t="s">
        <v>40</v>
      </c>
      <c r="CF45" s="6">
        <f t="shared" si="380"/>
        <v>1</v>
      </c>
      <c r="CG45" s="6">
        <f t="shared" si="381"/>
        <v>0</v>
      </c>
      <c r="CH45" s="6">
        <f t="shared" si="382"/>
        <v>0</v>
      </c>
      <c r="CI45" s="4" t="s">
        <v>44</v>
      </c>
      <c r="CJ45" s="6">
        <f t="shared" si="383"/>
        <v>0</v>
      </c>
      <c r="CK45" s="6">
        <f t="shared" si="384"/>
        <v>0</v>
      </c>
      <c r="CL45" s="6">
        <f t="shared" si="385"/>
        <v>0</v>
      </c>
      <c r="CM45" s="4" t="s">
        <v>40</v>
      </c>
      <c r="CN45" s="6">
        <f t="shared" si="386"/>
        <v>1</v>
      </c>
      <c r="CO45" s="6">
        <f t="shared" si="387"/>
        <v>0</v>
      </c>
      <c r="CP45" s="6">
        <f t="shared" si="388"/>
        <v>0</v>
      </c>
      <c r="CQ45" s="4" t="s">
        <v>40</v>
      </c>
      <c r="CR45" s="6">
        <f t="shared" si="389"/>
        <v>1</v>
      </c>
      <c r="CS45" s="6">
        <f t="shared" si="390"/>
        <v>0</v>
      </c>
      <c r="CT45" s="6">
        <f t="shared" si="391"/>
        <v>0</v>
      </c>
      <c r="CU45" s="4" t="s">
        <v>40</v>
      </c>
      <c r="CV45" s="6">
        <f t="shared" si="392"/>
        <v>1</v>
      </c>
      <c r="CW45" s="6">
        <f t="shared" si="393"/>
        <v>0</v>
      </c>
      <c r="CX45" s="6">
        <f t="shared" si="394"/>
        <v>0</v>
      </c>
      <c r="CY45" s="4" t="s">
        <v>40</v>
      </c>
      <c r="CZ45" s="6">
        <f t="shared" si="395"/>
        <v>1</v>
      </c>
      <c r="DA45" s="6">
        <f t="shared" si="396"/>
        <v>0</v>
      </c>
      <c r="DB45" s="6">
        <f t="shared" si="397"/>
        <v>0</v>
      </c>
      <c r="DC45" s="4" t="s">
        <v>40</v>
      </c>
      <c r="DD45" s="6">
        <f t="shared" si="398"/>
        <v>1</v>
      </c>
      <c r="DE45" s="6">
        <f t="shared" si="399"/>
        <v>0</v>
      </c>
      <c r="DF45" s="6">
        <f t="shared" si="400"/>
        <v>0</v>
      </c>
      <c r="DG45" s="4" t="s">
        <v>40</v>
      </c>
      <c r="DH45" s="6">
        <f t="shared" si="401"/>
        <v>1</v>
      </c>
      <c r="DI45" s="6">
        <f t="shared" si="402"/>
        <v>0</v>
      </c>
      <c r="DJ45" s="6">
        <f t="shared" si="403"/>
        <v>0</v>
      </c>
      <c r="DK45" s="4" t="s">
        <v>40</v>
      </c>
      <c r="DL45" s="6">
        <f t="shared" si="404"/>
        <v>1</v>
      </c>
      <c r="DM45" s="6">
        <f t="shared" si="405"/>
        <v>0</v>
      </c>
      <c r="DN45" s="6">
        <f t="shared" si="406"/>
        <v>0</v>
      </c>
      <c r="DO45" s="4" t="s">
        <v>40</v>
      </c>
      <c r="DP45" s="6">
        <f t="shared" si="407"/>
        <v>1</v>
      </c>
      <c r="DQ45" s="6">
        <f t="shared" si="408"/>
        <v>0</v>
      </c>
      <c r="DR45" s="6">
        <f t="shared" si="409"/>
        <v>0</v>
      </c>
      <c r="DS45" s="4" t="s">
        <v>40</v>
      </c>
      <c r="DT45" s="6">
        <f t="shared" si="410"/>
        <v>1</v>
      </c>
      <c r="DU45" s="6">
        <f t="shared" si="411"/>
        <v>0</v>
      </c>
      <c r="DV45" s="6">
        <f t="shared" si="412"/>
        <v>0</v>
      </c>
      <c r="DW45" s="4" t="s">
        <v>40</v>
      </c>
      <c r="DX45" s="6">
        <f t="shared" si="413"/>
        <v>1</v>
      </c>
      <c r="DY45" s="6">
        <f t="shared" si="414"/>
        <v>0</v>
      </c>
      <c r="DZ45" s="6">
        <f t="shared" si="415"/>
        <v>0</v>
      </c>
      <c r="EA45" s="4" t="s">
        <v>40</v>
      </c>
      <c r="EB45" s="6">
        <f t="shared" si="416"/>
        <v>1</v>
      </c>
      <c r="EC45" s="6">
        <f t="shared" si="417"/>
        <v>0</v>
      </c>
      <c r="ED45" s="6">
        <f t="shared" si="418"/>
        <v>0</v>
      </c>
      <c r="EE45" s="4" t="s">
        <v>40</v>
      </c>
      <c r="EF45" s="6">
        <f t="shared" si="419"/>
        <v>1</v>
      </c>
      <c r="EG45" s="6">
        <f t="shared" si="420"/>
        <v>0</v>
      </c>
      <c r="EH45" s="6">
        <f t="shared" si="421"/>
        <v>0</v>
      </c>
      <c r="EI45" s="4" t="s">
        <v>40</v>
      </c>
      <c r="EJ45" s="6">
        <f t="shared" si="422"/>
        <v>1</v>
      </c>
      <c r="EK45" s="6">
        <f t="shared" si="423"/>
        <v>0</v>
      </c>
      <c r="EL45" s="6">
        <f t="shared" si="424"/>
        <v>0</v>
      </c>
      <c r="EM45" s="6">
        <f t="shared" si="425"/>
        <v>33</v>
      </c>
      <c r="EN45" s="6">
        <f t="shared" si="426"/>
        <v>0</v>
      </c>
      <c r="EO45" s="6">
        <f t="shared" si="427"/>
        <v>0</v>
      </c>
      <c r="EP45" s="6">
        <f t="shared" si="428"/>
        <v>33</v>
      </c>
      <c r="EQ45" s="6" t="str">
        <f t="shared" si="429"/>
        <v>Прийнято</v>
      </c>
    </row>
    <row r="46" spans="1:147" ht="85.5" hidden="1" customHeight="1">
      <c r="A46" s="4">
        <v>27</v>
      </c>
      <c r="B46" s="19"/>
      <c r="C46" s="4" t="s">
        <v>40</v>
      </c>
      <c r="D46" s="6">
        <f t="shared" ref="D46" si="430">IF(C46="За",1,0)</f>
        <v>1</v>
      </c>
      <c r="E46" s="6">
        <f t="shared" ref="E46" si="431">IF(C46="Проти",1,0)</f>
        <v>0</v>
      </c>
      <c r="F46" s="6">
        <f t="shared" ref="F46" si="432">IF(C46="Утримався",1,0)</f>
        <v>0</v>
      </c>
      <c r="G46" s="4" t="s">
        <v>40</v>
      </c>
      <c r="H46" s="6">
        <f t="shared" ref="H46" si="433">IF(G46="За",1,0)</f>
        <v>1</v>
      </c>
      <c r="I46" s="6">
        <f t="shared" ref="I46" si="434">IF(G46="Проти",1,0)</f>
        <v>0</v>
      </c>
      <c r="J46" s="6">
        <f t="shared" ref="J46" si="435">IF(G46="Утримався",1,0)</f>
        <v>0</v>
      </c>
      <c r="K46" s="4" t="s">
        <v>40</v>
      </c>
      <c r="L46" s="6">
        <f t="shared" ref="L46" si="436">IF(K46="За",1,0)</f>
        <v>1</v>
      </c>
      <c r="M46" s="6">
        <f t="shared" ref="M46" si="437">IF(K46="Проти",1,0)</f>
        <v>0</v>
      </c>
      <c r="N46" s="6">
        <f t="shared" ref="N46" si="438">IF(K46="Утримався",1,0)</f>
        <v>0</v>
      </c>
      <c r="O46" s="4" t="s">
        <v>40</v>
      </c>
      <c r="P46" s="6">
        <f t="shared" ref="P46" si="439">IF(O46="За",1,0)</f>
        <v>1</v>
      </c>
      <c r="Q46" s="6">
        <f t="shared" ref="Q46" si="440">IF(O46="Проти",1,0)</f>
        <v>0</v>
      </c>
      <c r="R46" s="6">
        <f t="shared" ref="R46" si="441">IF(O46="Утримався",1,0)</f>
        <v>0</v>
      </c>
      <c r="S46" s="4" t="s">
        <v>40</v>
      </c>
      <c r="T46" s="6">
        <f t="shared" ref="T46" si="442">IF(S46="За",1,0)</f>
        <v>1</v>
      </c>
      <c r="U46" s="6">
        <f t="shared" ref="U46" si="443">IF(S46="Проти",1,0)</f>
        <v>0</v>
      </c>
      <c r="V46" s="6">
        <f t="shared" ref="V46" si="444">IF(S46="Утримався",1,0)</f>
        <v>0</v>
      </c>
      <c r="W46" s="4" t="s">
        <v>40</v>
      </c>
      <c r="X46" s="6">
        <f t="shared" ref="X46" si="445">IF(W46="За",1,0)</f>
        <v>1</v>
      </c>
      <c r="Y46" s="6">
        <f t="shared" ref="Y46" si="446">IF(W46="Проти",1,0)</f>
        <v>0</v>
      </c>
      <c r="Z46" s="6">
        <f t="shared" ref="Z46" si="447">IF(W46="Утримався",1,0)</f>
        <v>0</v>
      </c>
      <c r="AA46" s="4" t="s">
        <v>40</v>
      </c>
      <c r="AB46" s="6">
        <f t="shared" ref="AB46" si="448">IF(AA46="За",1,0)</f>
        <v>1</v>
      </c>
      <c r="AC46" s="6">
        <f t="shared" ref="AC46" si="449">IF(AA46="Проти",1,0)</f>
        <v>0</v>
      </c>
      <c r="AD46" s="6">
        <f t="shared" ref="AD46" si="450">IF(AA46="Утримався",1,0)</f>
        <v>0</v>
      </c>
      <c r="AE46" s="4" t="s">
        <v>40</v>
      </c>
      <c r="AF46" s="6">
        <f t="shared" ref="AF46" si="451">IF(AE46="За",1,0)</f>
        <v>1</v>
      </c>
      <c r="AG46" s="6">
        <f t="shared" ref="AG46" si="452">IF(AE46="Проти",1,0)</f>
        <v>0</v>
      </c>
      <c r="AH46" s="6">
        <f t="shared" ref="AH46" si="453">IF(AE46="Утримався",1,0)</f>
        <v>0</v>
      </c>
      <c r="AI46" s="4" t="s">
        <v>40</v>
      </c>
      <c r="AJ46" s="6">
        <f t="shared" ref="AJ46" si="454">IF(AI46="За",1,0)</f>
        <v>1</v>
      </c>
      <c r="AK46" s="6">
        <f t="shared" ref="AK46" si="455">IF(AI46="Проти",1,0)</f>
        <v>0</v>
      </c>
      <c r="AL46" s="6">
        <f t="shared" ref="AL46" si="456">IF(AI46="Утримався",1,0)</f>
        <v>0</v>
      </c>
      <c r="AM46" s="4" t="s">
        <v>40</v>
      </c>
      <c r="AN46" s="6">
        <f t="shared" ref="AN46" si="457">IF(AM46="За",1,0)</f>
        <v>1</v>
      </c>
      <c r="AO46" s="6">
        <f t="shared" ref="AO46" si="458">IF(AM46="Проти",1,0)</f>
        <v>0</v>
      </c>
      <c r="AP46" s="6">
        <f t="shared" ref="AP46" si="459">IF(AM46="Утримався",1,0)</f>
        <v>0</v>
      </c>
      <c r="AQ46" s="4" t="s">
        <v>40</v>
      </c>
      <c r="AR46" s="6">
        <f t="shared" ref="AR46" si="460">IF(AQ46="За",1,0)</f>
        <v>1</v>
      </c>
      <c r="AS46" s="6">
        <f t="shared" ref="AS46" si="461">IF(AQ46="Проти",1,0)</f>
        <v>0</v>
      </c>
      <c r="AT46" s="6">
        <f t="shared" ref="AT46" si="462">IF(AQ46="Утримався",1,0)</f>
        <v>0</v>
      </c>
      <c r="AU46" s="4" t="s">
        <v>40</v>
      </c>
      <c r="AV46" s="6">
        <f t="shared" ref="AV46" si="463">IF(AU46="За",1,0)</f>
        <v>1</v>
      </c>
      <c r="AW46" s="6">
        <f t="shared" ref="AW46" si="464">IF(AU46="Проти",1,0)</f>
        <v>0</v>
      </c>
      <c r="AX46" s="6">
        <f t="shared" ref="AX46" si="465">IF(AU46="Утримався",1,0)</f>
        <v>0</v>
      </c>
      <c r="AY46" s="7" t="s">
        <v>75</v>
      </c>
      <c r="AZ46" s="6">
        <f t="shared" ref="AZ46" si="466">IF(AY46="За",1,0)</f>
        <v>0</v>
      </c>
      <c r="BA46" s="6">
        <f t="shared" ref="BA46" si="467">IF(AY46="Проти",1,0)</f>
        <v>0</v>
      </c>
      <c r="BB46" s="6">
        <f t="shared" ref="BB46" si="468">IF(AY46="Утримався",1,0)</f>
        <v>0</v>
      </c>
      <c r="BC46" s="4" t="s">
        <v>40</v>
      </c>
      <c r="BD46" s="6">
        <f t="shared" ref="BD46" si="469">IF(BC46="За",1,0)</f>
        <v>1</v>
      </c>
      <c r="BE46" s="6">
        <f t="shared" ref="BE46" si="470">IF(BC46="Проти",1,0)</f>
        <v>0</v>
      </c>
      <c r="BF46" s="6">
        <f t="shared" ref="BF46" si="471">IF(BC46="Утримався",1,0)</f>
        <v>0</v>
      </c>
      <c r="BG46" s="4" t="s">
        <v>40</v>
      </c>
      <c r="BH46" s="6">
        <f t="shared" ref="BH46" si="472">IF(BG46="За",1,0)</f>
        <v>1</v>
      </c>
      <c r="BI46" s="6">
        <f t="shared" ref="BI46" si="473">IF(BG46="Проти",1,0)</f>
        <v>0</v>
      </c>
      <c r="BJ46" s="6">
        <f t="shared" ref="BJ46" si="474">IF(BG46="Утримався",1,0)</f>
        <v>0</v>
      </c>
      <c r="BK46" s="4" t="s">
        <v>40</v>
      </c>
      <c r="BL46" s="6">
        <f t="shared" ref="BL46" si="475">IF(BK46="За",1,0)</f>
        <v>1</v>
      </c>
      <c r="BM46" s="6">
        <f t="shared" ref="BM46" si="476">IF(BK46="Проти",1,0)</f>
        <v>0</v>
      </c>
      <c r="BN46" s="6">
        <f t="shared" ref="BN46" si="477">IF(BK46="Утримався",1,0)</f>
        <v>0</v>
      </c>
      <c r="BO46" s="4" t="s">
        <v>40</v>
      </c>
      <c r="BP46" s="6">
        <f t="shared" ref="BP46" si="478">IF(BO46="За",1,0)</f>
        <v>1</v>
      </c>
      <c r="BQ46" s="6">
        <f t="shared" ref="BQ46" si="479">IF(BO46="Проти",1,0)</f>
        <v>0</v>
      </c>
      <c r="BR46" s="6">
        <f t="shared" ref="BR46" si="480">IF(BO46="Утримався",1,0)</f>
        <v>0</v>
      </c>
      <c r="BS46" s="4" t="s">
        <v>40</v>
      </c>
      <c r="BT46" s="6">
        <f t="shared" ref="BT46" si="481">IF(BS46="За",1,0)</f>
        <v>1</v>
      </c>
      <c r="BU46" s="6">
        <f t="shared" ref="BU46" si="482">IF(BS46="Проти",1,0)</f>
        <v>0</v>
      </c>
      <c r="BV46" s="6">
        <f t="shared" ref="BV46" si="483">IF(BS46="Утримався",1,0)</f>
        <v>0</v>
      </c>
      <c r="BW46" s="4" t="s">
        <v>40</v>
      </c>
      <c r="BX46" s="6">
        <f t="shared" ref="BX46" si="484">IF(BW46="За",1,0)</f>
        <v>1</v>
      </c>
      <c r="BY46" s="6">
        <f t="shared" ref="BY46" si="485">IF(BW46="Проти",1,0)</f>
        <v>0</v>
      </c>
      <c r="BZ46" s="6">
        <f t="shared" ref="BZ46" si="486">IF(BW46="Утримався",1,0)</f>
        <v>0</v>
      </c>
      <c r="CA46" s="4" t="s">
        <v>40</v>
      </c>
      <c r="CB46" s="6">
        <f t="shared" ref="CB46" si="487">IF(CA46="За",1,0)</f>
        <v>1</v>
      </c>
      <c r="CC46" s="6">
        <f t="shared" ref="CC46" si="488">IF(CA46="Проти",1,0)</f>
        <v>0</v>
      </c>
      <c r="CD46" s="6">
        <f t="shared" ref="CD46" si="489">IF(CA46="Утримався",1,0)</f>
        <v>0</v>
      </c>
      <c r="CE46" s="4" t="s">
        <v>40</v>
      </c>
      <c r="CF46" s="6">
        <f t="shared" ref="CF46" si="490">IF(CE46="За",1,0)</f>
        <v>1</v>
      </c>
      <c r="CG46" s="6">
        <f t="shared" ref="CG46" si="491">IF(CE46="Проти",1,0)</f>
        <v>0</v>
      </c>
      <c r="CH46" s="6">
        <f t="shared" ref="CH46" si="492">IF(CE46="Утримався",1,0)</f>
        <v>0</v>
      </c>
      <c r="CI46" s="4" t="s">
        <v>44</v>
      </c>
      <c r="CJ46" s="6">
        <f t="shared" ref="CJ46" si="493">IF(CI46="За",1,0)</f>
        <v>0</v>
      </c>
      <c r="CK46" s="6">
        <f t="shared" ref="CK46" si="494">IF(CI46="Проти",1,0)</f>
        <v>0</v>
      </c>
      <c r="CL46" s="6">
        <f t="shared" ref="CL46" si="495">IF(CI46="Утримався",1,0)</f>
        <v>0</v>
      </c>
      <c r="CM46" s="4" t="s">
        <v>40</v>
      </c>
      <c r="CN46" s="6">
        <f t="shared" ref="CN46" si="496">IF(CM46="За",1,0)</f>
        <v>1</v>
      </c>
      <c r="CO46" s="6">
        <f t="shared" ref="CO46" si="497">IF(CM46="Проти",1,0)</f>
        <v>0</v>
      </c>
      <c r="CP46" s="6">
        <f t="shared" ref="CP46" si="498">IF(CM46="Утримався",1,0)</f>
        <v>0</v>
      </c>
      <c r="CQ46" s="4" t="s">
        <v>40</v>
      </c>
      <c r="CR46" s="6">
        <f t="shared" ref="CR46" si="499">IF(CQ46="За",1,0)</f>
        <v>1</v>
      </c>
      <c r="CS46" s="6">
        <f t="shared" ref="CS46" si="500">IF(CQ46="Проти",1,0)</f>
        <v>0</v>
      </c>
      <c r="CT46" s="6">
        <f t="shared" ref="CT46" si="501">IF(CQ46="Утримався",1,0)</f>
        <v>0</v>
      </c>
      <c r="CU46" s="4" t="s">
        <v>44</v>
      </c>
      <c r="CV46" s="6">
        <f t="shared" ref="CV46" si="502">IF(CU46="За",1,0)</f>
        <v>0</v>
      </c>
      <c r="CW46" s="6">
        <f t="shared" ref="CW46" si="503">IF(CU46="Проти",1,0)</f>
        <v>0</v>
      </c>
      <c r="CX46" s="6">
        <f t="shared" ref="CX46" si="504">IF(CU46="Утримався",1,0)</f>
        <v>0</v>
      </c>
      <c r="CY46" s="4" t="s">
        <v>40</v>
      </c>
      <c r="CZ46" s="6">
        <f t="shared" ref="CZ46" si="505">IF(CY46="За",1,0)</f>
        <v>1</v>
      </c>
      <c r="DA46" s="6">
        <f t="shared" ref="DA46" si="506">IF(CY46="Проти",1,0)</f>
        <v>0</v>
      </c>
      <c r="DB46" s="6">
        <f t="shared" ref="DB46" si="507">IF(CY46="Утримався",1,0)</f>
        <v>0</v>
      </c>
      <c r="DC46" s="4" t="s">
        <v>40</v>
      </c>
      <c r="DD46" s="6">
        <f t="shared" ref="DD46" si="508">IF(DC46="За",1,0)</f>
        <v>1</v>
      </c>
      <c r="DE46" s="6">
        <f t="shared" ref="DE46" si="509">IF(DC46="Проти",1,0)</f>
        <v>0</v>
      </c>
      <c r="DF46" s="6">
        <f t="shared" ref="DF46" si="510">IF(DC46="Утримався",1,0)</f>
        <v>0</v>
      </c>
      <c r="DG46" s="4" t="s">
        <v>40</v>
      </c>
      <c r="DH46" s="6">
        <f t="shared" ref="DH46" si="511">IF(DG46="За",1,0)</f>
        <v>1</v>
      </c>
      <c r="DI46" s="6">
        <f t="shared" ref="DI46" si="512">IF(DG46="Проти",1,0)</f>
        <v>0</v>
      </c>
      <c r="DJ46" s="6">
        <f t="shared" ref="DJ46" si="513">IF(DG46="Утримався",1,0)</f>
        <v>0</v>
      </c>
      <c r="DK46" s="4" t="s">
        <v>40</v>
      </c>
      <c r="DL46" s="6">
        <f t="shared" ref="DL46" si="514">IF(DK46="За",1,0)</f>
        <v>1</v>
      </c>
      <c r="DM46" s="6">
        <f t="shared" ref="DM46" si="515">IF(DK46="Проти",1,0)</f>
        <v>0</v>
      </c>
      <c r="DN46" s="6">
        <f t="shared" ref="DN46" si="516">IF(DK46="Утримався",1,0)</f>
        <v>0</v>
      </c>
      <c r="DO46" s="4" t="s">
        <v>40</v>
      </c>
      <c r="DP46" s="6">
        <f t="shared" ref="DP46" si="517">IF(DO46="За",1,0)</f>
        <v>1</v>
      </c>
      <c r="DQ46" s="6">
        <f t="shared" ref="DQ46" si="518">IF(DO46="Проти",1,0)</f>
        <v>0</v>
      </c>
      <c r="DR46" s="6">
        <f t="shared" ref="DR46" si="519">IF(DO46="Утримався",1,0)</f>
        <v>0</v>
      </c>
      <c r="DS46" s="4" t="s">
        <v>40</v>
      </c>
      <c r="DT46" s="6">
        <f t="shared" ref="DT46" si="520">IF(DS46="За",1,0)</f>
        <v>1</v>
      </c>
      <c r="DU46" s="6">
        <f t="shared" ref="DU46" si="521">IF(DS46="Проти",1,0)</f>
        <v>0</v>
      </c>
      <c r="DV46" s="6">
        <f t="shared" ref="DV46" si="522">IF(DS46="Утримався",1,0)</f>
        <v>0</v>
      </c>
      <c r="DW46" s="4" t="s">
        <v>40</v>
      </c>
      <c r="DX46" s="6">
        <f t="shared" ref="DX46" si="523">IF(DW46="За",1,0)</f>
        <v>1</v>
      </c>
      <c r="DY46" s="6">
        <f t="shared" ref="DY46" si="524">IF(DW46="Проти",1,0)</f>
        <v>0</v>
      </c>
      <c r="DZ46" s="6">
        <f t="shared" ref="DZ46" si="525">IF(DW46="Утримався",1,0)</f>
        <v>0</v>
      </c>
      <c r="EA46" s="4" t="s">
        <v>40</v>
      </c>
      <c r="EB46" s="6">
        <f t="shared" ref="EB46" si="526">IF(EA46="За",1,0)</f>
        <v>1</v>
      </c>
      <c r="EC46" s="6">
        <f t="shared" ref="EC46" si="527">IF(EA46="Проти",1,0)</f>
        <v>0</v>
      </c>
      <c r="ED46" s="6">
        <f t="shared" ref="ED46" si="528">IF(EA46="Утримався",1,0)</f>
        <v>0</v>
      </c>
      <c r="EE46" s="4" t="s">
        <v>40</v>
      </c>
      <c r="EF46" s="6">
        <f t="shared" ref="EF46" si="529">IF(EE46="За",1,0)</f>
        <v>1</v>
      </c>
      <c r="EG46" s="6">
        <f t="shared" ref="EG46" si="530">IF(EE46="Проти",1,0)</f>
        <v>0</v>
      </c>
      <c r="EH46" s="6">
        <f t="shared" ref="EH46" si="531">IF(EE46="Утримався",1,0)</f>
        <v>0</v>
      </c>
      <c r="EI46" s="4" t="s">
        <v>40</v>
      </c>
      <c r="EJ46" s="6">
        <f t="shared" ref="EJ46" si="532">IF(EI46="За",1,0)</f>
        <v>1</v>
      </c>
      <c r="EK46" s="6">
        <f t="shared" ref="EK46" si="533">IF(EI46="Проти",1,0)</f>
        <v>0</v>
      </c>
      <c r="EL46" s="6">
        <f t="shared" ref="EL46" si="534">IF(EI46="Утримався",1,0)</f>
        <v>0</v>
      </c>
      <c r="EM46" s="6">
        <f t="shared" ref="EM46" si="535">SUM(D46,H46,L46,P46,T46,X46,AB46,AF46,AJ46,AN46,AR46,AV46,AZ46,BD46,BH46,BL46,BP46,BT46,BX46,CB46,CF46,CJ46,CN46,CR46,CV46,CZ46,DD46,DH46,DL46,DP46,DT46,DX46,EB46,EF46,EJ46)</f>
        <v>32</v>
      </c>
      <c r="EN46" s="6">
        <f t="shared" ref="EN46" si="536">SUM(EK46,EG46,EC46,DY46,DU46,DQ46,DM46,DI46,DE46,DA46,CW46,CS46,CO46,CK46,CG46,CC46,BY46,BU46,BQ46,BM46,BI46,BE46,BA46,AW46,AS46,AO46,AK46,AG46,AC46,Y46,U46,Q46,M46,I46,E46)</f>
        <v>0</v>
      </c>
      <c r="EO46" s="6">
        <f t="shared" ref="EO46" si="537">SUM(EL46,EH46,ED46,DZ46,DV46,DR46,DN46,DJ46,DF46,DB46,CX46,CT46,CP46,CL46,CH46,CD46,BZ46,BV46,BR46,BN46,BJ46,BF46,BB46,AX46,AT46,AP46,AL46,AH46,AD46,Z46,V46,R46,N46,J46,F46)</f>
        <v>0</v>
      </c>
      <c r="EP46" s="6">
        <f t="shared" ref="EP46" si="538">SUM(EO46,EN46,EM46)</f>
        <v>32</v>
      </c>
      <c r="EQ46" s="6" t="str">
        <f t="shared" ref="EQ46" si="539">IF(EM46&gt;17,"Прийнято","Не прийнято")</f>
        <v>Прийнято</v>
      </c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2017-08-30T12:08:32Z</dcterms:modified>
</cp:coreProperties>
</file>