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J26" i="1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EN26" s="1"/>
  <c r="F26"/>
  <c r="D27"/>
  <c r="EM27" s="1"/>
  <c r="EQ27" s="1"/>
  <c r="E27"/>
  <c r="F27"/>
  <c r="EO27" s="1"/>
  <c r="D28"/>
  <c r="E28"/>
  <c r="EN28" s="1"/>
  <c r="F28"/>
  <c r="D29"/>
  <c r="EM29" s="1"/>
  <c r="EQ29" s="1"/>
  <c r="E29"/>
  <c r="F29"/>
  <c r="EO29" s="1"/>
  <c r="D30"/>
  <c r="E30"/>
  <c r="EN30" s="1"/>
  <c r="F30"/>
  <c r="D31"/>
  <c r="EM31" s="1"/>
  <c r="EQ31" s="1"/>
  <c r="E31"/>
  <c r="F31"/>
  <c r="EO31" s="1"/>
  <c r="D32"/>
  <c r="E32"/>
  <c r="EN32" s="1"/>
  <c r="F32"/>
  <c r="D33"/>
  <c r="EM33" s="1"/>
  <c r="EQ33" s="1"/>
  <c r="E33"/>
  <c r="F33"/>
  <c r="EO33" s="1"/>
  <c r="D34"/>
  <c r="E34"/>
  <c r="EN34" s="1"/>
  <c r="F34"/>
  <c r="D35"/>
  <c r="EM35" s="1"/>
  <c r="EQ35" s="1"/>
  <c r="E35"/>
  <c r="F35"/>
  <c r="EO35" s="1"/>
  <c r="D36"/>
  <c r="E36"/>
  <c r="EN36" s="1"/>
  <c r="F36"/>
  <c r="D37"/>
  <c r="EM37" s="1"/>
  <c r="EQ37" s="1"/>
  <c r="E37"/>
  <c r="F37"/>
  <c r="EO37" s="1"/>
  <c r="D38"/>
  <c r="E38"/>
  <c r="EN38" s="1"/>
  <c r="F38"/>
  <c r="D39"/>
  <c r="EM39" s="1"/>
  <c r="EQ39" s="1"/>
  <c r="E39"/>
  <c r="F39"/>
  <c r="EO39" s="1"/>
  <c r="D40"/>
  <c r="E40"/>
  <c r="EN40" s="1"/>
  <c r="F40"/>
  <c r="D41"/>
  <c r="EM41" s="1"/>
  <c r="EQ41" s="1"/>
  <c r="E41"/>
  <c r="F41"/>
  <c r="EO41" s="1"/>
  <c r="D42"/>
  <c r="E42"/>
  <c r="EN42" s="1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O42" l="1"/>
  <c r="EM42"/>
  <c r="EQ42" s="1"/>
  <c r="EN41"/>
  <c r="EO40"/>
  <c r="EM40"/>
  <c r="EQ40" s="1"/>
  <c r="EN39"/>
  <c r="EP39" s="1"/>
  <c r="EO38"/>
  <c r="EM38"/>
  <c r="EQ38" s="1"/>
  <c r="EN37"/>
  <c r="EO36"/>
  <c r="EM36"/>
  <c r="EQ36" s="1"/>
  <c r="EN35"/>
  <c r="EP35" s="1"/>
  <c r="EO34"/>
  <c r="EM34"/>
  <c r="EQ34" s="1"/>
  <c r="EN33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42"/>
  <c r="EP38"/>
  <c r="EP41"/>
  <c r="EP37"/>
  <c r="EP33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34" l="1"/>
  <c r="EP30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M7" s="1"/>
  <c r="EQ7" s="1"/>
  <c r="E7"/>
  <c r="F7"/>
  <c r="EO7" s="1"/>
  <c r="D8"/>
  <c r="E8"/>
  <c r="EN8" s="1"/>
  <c r="F8"/>
  <c r="D9"/>
  <c r="EM9" s="1"/>
  <c r="EQ9" s="1"/>
  <c r="E9"/>
  <c r="F9"/>
  <c r="EO9" s="1"/>
  <c r="D10"/>
  <c r="E10"/>
  <c r="EN10" s="1"/>
  <c r="F10"/>
  <c r="D11"/>
  <c r="EM11" s="1"/>
  <c r="EQ11" s="1"/>
  <c r="E11"/>
  <c r="F11"/>
  <c r="EO11" s="1"/>
  <c r="D12"/>
  <c r="E12"/>
  <c r="EN12" s="1"/>
  <c r="F12"/>
  <c r="D13"/>
  <c r="EM13" s="1"/>
  <c r="EQ13" s="1"/>
  <c r="E13"/>
  <c r="F13"/>
  <c r="EO13" s="1"/>
  <c r="D14"/>
  <c r="E14"/>
  <c r="EN14" s="1"/>
  <c r="F14"/>
  <c r="D16"/>
  <c r="EM16" s="1"/>
  <c r="EQ16" s="1"/>
  <c r="E16"/>
  <c r="F16"/>
  <c r="EO16" s="1"/>
  <c r="D17"/>
  <c r="E17"/>
  <c r="EN17" s="1"/>
  <c r="F17"/>
  <c r="D18"/>
  <c r="EM18" s="1"/>
  <c r="EQ18" s="1"/>
  <c r="E18"/>
  <c r="F18"/>
  <c r="EO18" s="1"/>
  <c r="D19"/>
  <c r="E19"/>
  <c r="EN19" s="1"/>
  <c r="F19"/>
  <c r="D20"/>
  <c r="EM20" s="1"/>
  <c r="EQ20" s="1"/>
  <c r="E20"/>
  <c r="F20"/>
  <c r="EO20" s="1"/>
  <c r="EP22" l="1"/>
  <c r="EP24"/>
  <c r="EP25"/>
  <c r="EP21"/>
  <c r="EN20"/>
  <c r="EP20" s="1"/>
  <c r="EO19"/>
  <c r="EM19"/>
  <c r="EQ19" s="1"/>
  <c r="EN18"/>
  <c r="EP18" s="1"/>
  <c r="EO17"/>
  <c r="EM17"/>
  <c r="EQ17" s="1"/>
  <c r="EN16"/>
  <c r="EP16" s="1"/>
  <c r="EO14"/>
  <c r="EM14"/>
  <c r="EQ14" s="1"/>
  <c r="EN13"/>
  <c r="EP13" s="1"/>
  <c r="EO12"/>
  <c r="EM12"/>
  <c r="EQ12" s="1"/>
  <c r="EN11"/>
  <c r="EP11" s="1"/>
  <c r="EO10"/>
  <c r="EM10"/>
  <c r="EQ10" s="1"/>
  <c r="EN9"/>
  <c r="EP9" s="1"/>
  <c r="EO8"/>
  <c r="EM8"/>
  <c r="EQ8" s="1"/>
  <c r="EN7"/>
  <c r="EP7" s="1"/>
  <c r="EP23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4" l="1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<sst xmlns="http://schemas.openxmlformats.org/spreadsheetml/2006/main" count="1358" uniqueCount="68">
  <si>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</si>
  <si>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</si>
  <si>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</si>
  <si>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</si>
  <si>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</si>
  <si>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</si>
  <si>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</si>
  <si>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</si>
  <si>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</si>
  <si>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</si>
  <si>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</si>
  <si>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</si>
  <si>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</si>
  <si>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</si>
  <si>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</si>
  <si>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</si>
  <si>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</si>
  <si>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</si>
  <si>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</si>
  <si>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</si>
  <si>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</si>
  <si>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</si>
  <si>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</si>
  <si>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</si>
  <si>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</si>
  <si>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</si>
  <si>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</si>
  <si>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</si>
  <si>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</si>
  <si>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</si>
  <si>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</si>
  <si>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</si>
  <si>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</si>
  <si>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</si>
  <si>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</si>
  <si>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</si>
  <si>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</si>
  <si>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</si>
  <si>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</si>
  <si>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</si>
  <si>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</si>
  <si>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</si>
  <si>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</si>
  <si>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</si>
  <si>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Про  клопотання  Орджонікідзевського виправного  центру управління Державної пенітенціарної  служби   України у Дніпропетровській області (№79)  щодо звільнення від  сплати  державного  мита  за  видачу паспорта громадянина України  засуджених осіб</t>
  </si>
  <si>
    <t>Поіменне голосування депутатів Покровської міської ради</t>
  </si>
  <si>
    <t xml:space="preserve">Четверте пленарне засідання чергової 16 сесії Покровської міської ради </t>
  </si>
  <si>
    <t>23 грудня 2016 року</t>
  </si>
  <si>
    <t>Про внесення змін до рішення 3 сесії міської ради 7 скликання від 24.12.2015 року №3 «Про бюджет м. Орджонікідзе на 2016 рік»</t>
  </si>
  <si>
    <t>Про затвердження  структури органів управління міста</t>
  </si>
  <si>
    <t>Про затвердження  штатного розпису працівників міської ради, виконавчого комітету та його відділів на 2017рік</t>
  </si>
  <si>
    <t>Про оплату праці міського голови Шаповала О.М., секретаря  міської ради, заступників міського голови та керуючого справами виконкому</t>
  </si>
  <si>
    <t>Про внесення змін до рішення 7 сесії міської ради 7 скликання від 28.04.2016р. №20 «Про   затвердження   Комплексної  програми профілактики злочинності та правопорушень в   місті   Орджонікідзе   на   2016-2020 роки»</t>
  </si>
  <si>
    <t>Про  затвердження переліку  об’єктів, що підлягають приватизації у 2017 році</t>
  </si>
  <si>
    <t xml:space="preserve">Про   затвердження  плану діяльності з  підготовки  регуляторних  актів  по м.Покров  на  2017 рік </t>
  </si>
  <si>
    <t>Про застосування мораторію до процедури банкрутства міських комунальних підприємств</t>
  </si>
  <si>
    <t>Про затвердження Переліку соціально вразливих осіб м.Покров, яким встановлюються прилади індивідуального опалення за рахунок соціальної матеріальної допомоги</t>
  </si>
  <si>
    <t>Про затвердження розміру соціальної матеріальної допомоги на встановлення приладів індивідуального опалення соціально вразливим верствам населення в рамках Програми децентралізації теплопостачання в місті Покров (Платіжний реєстр №12)</t>
  </si>
  <si>
    <t>Про затвердження  заходів   з   утримання об’єктів   та  елементів   благоустрою   у м.Покров та «Порядку фінансування заходів з утримання об’єктів та елементів благоустрою у м. Покров» на 2017 рік</t>
  </si>
  <si>
    <t>Про передачу на баланс ПМКП «Добробут» робіт з капітального ремонту громадського туалету за адресою вул.Центральна,47</t>
  </si>
  <si>
    <t>Про внесення змін до складу робочої групи по контролю фактичного здійснення рейсів та надання послуг по безкоштовному перевезенню пільгової категорії населення, затвердженого рішенням 8 сесії міської ради7 скликання №21 від 31.05.2016 року</t>
  </si>
  <si>
    <t>Про затвердження  міської цільової соціальної програми  «Освіта м.Покров  на 2017рік»</t>
  </si>
  <si>
    <t>Про взаємопередачу  посад працівників  в закладах охорони здоров’я міста  та внесення змін до їх штатних розписів</t>
  </si>
  <si>
    <t>Про заяви  громадян щодо передачі  у власність та користування  земельних  ділянок</t>
  </si>
  <si>
    <t>не голосував</t>
  </si>
  <si>
    <t>відсутній</t>
  </si>
  <si>
    <t>відсутня</t>
  </si>
  <si>
    <t>утримався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</si>
</sst>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U1" zoomScale="60" zoomScaleNormal="60" workbookViewId="0">
      <selection activeCell="EI9" sqref="EI9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24" customHeight="1">
      <c r="A1" s="15" t="s">
        <v>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</row>
    <row r="2" spans="1:147" ht="15" customHeight="1">
      <c r="A2" s="16" t="s">
        <v>46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</row>
    <row r="3" spans="1:147" ht="15" customHeight="1">
      <c r="A3" s="17" t="s">
        <v>47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</row>
    <row r="4" spans="1:147">
      <c r="C4" s="3"/>
      <c r="EM4" s="10"/>
      <c r="EN4" s="10" t="s">
        <v>36</v>
      </c>
      <c r="EO4" s="10"/>
      <c r="EP4" s="2"/>
      <c r="EQ4" s="2"/>
    </row>
    <row r="5" spans="1:147" s="1" customFormat="1" ht="105" customHeight="1">
      <c r="A5" s="4" t="s">
        <v>43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35</v>
      </c>
      <c r="EF5" s="9"/>
      <c r="EG5" s="9"/>
      <c r="EH5" s="9"/>
      <c r="EI5" s="5" t="s">
        <v>32</v>
      </c>
      <c r="EJ5" s="9"/>
      <c r="EK5" s="9"/>
      <c r="EL5" s="9"/>
      <c r="EM5" s="4" t="s">
        <v>37</v>
      </c>
      <c r="EN5" s="7" t="s">
        <v>38</v>
      </c>
      <c r="EO5" s="4" t="s">
        <v>39</v>
      </c>
      <c r="EP5" s="7" t="s">
        <v>40</v>
      </c>
      <c r="EQ5" s="4" t="s">
        <v>41</v>
      </c>
    </row>
    <row r="6" spans="1:147" ht="57" customHeight="1">
      <c r="A6" s="4">
        <v>26</v>
      </c>
      <c r="B6" s="13" t="s">
        <v>48</v>
      </c>
      <c r="C6" s="4" t="s">
        <v>42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42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42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65</v>
      </c>
      <c r="P6" s="6">
        <f>IF(O6="За",1,0)</f>
        <v>0</v>
      </c>
      <c r="Q6" s="6">
        <f>IF(O6="Проти",1,0)</f>
        <v>0</v>
      </c>
      <c r="R6" s="6">
        <f>IF(O6="Утримався",1,0)</f>
        <v>0</v>
      </c>
      <c r="S6" s="4" t="s">
        <v>42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42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42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42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42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42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42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65</v>
      </c>
      <c r="AV6" s="6">
        <f>IF(AU6="За",1,0)</f>
        <v>0</v>
      </c>
      <c r="AW6" s="6">
        <f>IF(AU6="Проти",1,0)</f>
        <v>0</v>
      </c>
      <c r="AX6" s="6">
        <f>IF(AU6="Утримався",1,0)</f>
        <v>0</v>
      </c>
      <c r="AY6" s="4" t="s">
        <v>42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42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42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42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66</v>
      </c>
      <c r="BP6" s="6">
        <f>IF(BO6="За",1,0)</f>
        <v>0</v>
      </c>
      <c r="BQ6" s="6">
        <f>IF(BO6="Проти",1,0)</f>
        <v>0</v>
      </c>
      <c r="BR6" s="6">
        <f>IF(BO6="Утримався",1,0)</f>
        <v>0</v>
      </c>
      <c r="BS6" s="4" t="s">
        <v>42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42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65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42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65</v>
      </c>
      <c r="CJ6" s="6">
        <f>IF(CI6="За",1,0)</f>
        <v>0</v>
      </c>
      <c r="CK6" s="6">
        <f>IF(CI6="Проти",1,0)</f>
        <v>0</v>
      </c>
      <c r="CL6" s="6">
        <f>IF(CI6="Утримався",1,0)</f>
        <v>0</v>
      </c>
      <c r="CM6" s="4" t="s">
        <v>65</v>
      </c>
      <c r="CN6" s="6">
        <f>IF(CM6="За",1,0)</f>
        <v>0</v>
      </c>
      <c r="CO6" s="6">
        <f>IF(CM6="Проти",1,0)</f>
        <v>0</v>
      </c>
      <c r="CP6" s="6">
        <f>IF(CM6="Утримався",1,0)</f>
        <v>0</v>
      </c>
      <c r="CQ6" s="4" t="s">
        <v>42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42</v>
      </c>
      <c r="CV6" s="6">
        <f>IF(CU6="За",1,0)</f>
        <v>1</v>
      </c>
      <c r="CW6" s="6">
        <f>IF(CU6="Проти",1,0)</f>
        <v>0</v>
      </c>
      <c r="CX6" s="6">
        <f>IF(CU6="Утримався",1,0)</f>
        <v>0</v>
      </c>
      <c r="CY6" s="4" t="s">
        <v>42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42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42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42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42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42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42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42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65</v>
      </c>
      <c r="EF6" s="6">
        <f>IF(EE6="За",1,0)</f>
        <v>0</v>
      </c>
      <c r="EG6" s="6">
        <f>IF(EE6="Проти",1,0)</f>
        <v>0</v>
      </c>
      <c r="EH6" s="6">
        <f>IF(EE6="Утримався",1,0)</f>
        <v>0</v>
      </c>
      <c r="EI6" s="4" t="s">
        <v>42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28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28</v>
      </c>
      <c r="EQ6" s="6" t="str">
        <f>IF(EM6&gt;17,"Прийнято","Не прийнято")</f>
        <v>Прийнято</v>
      </c>
    </row>
    <row r="7" spans="1:147" ht="15.75">
      <c r="A7" s="4">
        <v>27</v>
      </c>
      <c r="B7" s="13" t="s">
        <v>49</v>
      </c>
      <c r="C7" s="4" t="s">
        <v>42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42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42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65</v>
      </c>
      <c r="P7" s="6">
        <f t="shared" ref="P7:P20" si="9">IF(O7="За",1,0)</f>
        <v>0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42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42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42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42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42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42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42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65</v>
      </c>
      <c r="AV7" s="6">
        <f t="shared" ref="AV7:AV20" si="33">IF(AU7="За",1,0)</f>
        <v>0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42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42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42</v>
      </c>
      <c r="BH7" s="6">
        <f t="shared" ref="BH7:BH20" si="42">IF(BG7="За",1,0)</f>
        <v>1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42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66</v>
      </c>
      <c r="BP7" s="6">
        <f t="shared" ref="BP7:BP20" si="48">IF(BO7="За",1,0)</f>
        <v>0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42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42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65</v>
      </c>
      <c r="CB7" s="6">
        <f t="shared" ref="CB7:CB20" si="57">IF(CA7="За",1,0)</f>
        <v>0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42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65</v>
      </c>
      <c r="CJ7" s="6">
        <f t="shared" ref="CJ7:CJ20" si="63">IF(CI7="За",1,0)</f>
        <v>0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65</v>
      </c>
      <c r="CN7" s="6">
        <f t="shared" ref="CN7:CN20" si="66">IF(CM7="За",1,0)</f>
        <v>0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42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42</v>
      </c>
      <c r="CV7" s="6">
        <f t="shared" ref="CV7:CV20" si="72">IF(CU7="За",1,0)</f>
        <v>1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67</v>
      </c>
      <c r="CZ7" s="6">
        <f t="shared" ref="CZ7:CZ20" si="75">IF(CY7="За",1,0)</f>
        <v>0</v>
      </c>
      <c r="DA7" s="6">
        <f t="shared" ref="DA7:DA20" si="76">IF(CY7="Проти",1,0)</f>
        <v>0</v>
      </c>
      <c r="DB7" s="6">
        <f t="shared" ref="DB7:DB20" si="77">IF(CY7="Утримався",1,0)</f>
        <v>1</v>
      </c>
      <c r="DC7" s="4" t="s">
        <v>42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42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42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42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42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42</v>
      </c>
      <c r="DX7" s="6">
        <f t="shared" ref="DX7:DX20" si="93">IF(DW7="За",1,0)</f>
        <v>1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42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65</v>
      </c>
      <c r="EF7" s="6">
        <f t="shared" ref="EF7:EF20" si="99">IF(EE7="За",1,0)</f>
        <v>0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42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27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1</v>
      </c>
      <c r="EP7" s="6">
        <f t="shared" ref="EP7:EP42" si="108">SUM(EO7,EN7,EM7)</f>
        <v>28</v>
      </c>
      <c r="EQ7" s="6" t="str">
        <f t="shared" ref="EQ7:EQ42" si="109">IF(EM7&gt;17,"Прийнято","Не прийнято")</f>
        <v>Прийнято</v>
      </c>
    </row>
    <row r="8" spans="1:147" ht="47.25">
      <c r="A8" s="4">
        <v>28</v>
      </c>
      <c r="B8" s="14" t="s">
        <v>50</v>
      </c>
      <c r="C8" s="4" t="s">
        <v>42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42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42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65</v>
      </c>
      <c r="P8" s="6">
        <f t="shared" si="9"/>
        <v>0</v>
      </c>
      <c r="Q8" s="6">
        <f t="shared" si="10"/>
        <v>0</v>
      </c>
      <c r="R8" s="6">
        <f t="shared" si="11"/>
        <v>0</v>
      </c>
      <c r="S8" s="4" t="s">
        <v>42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42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42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42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42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42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42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65</v>
      </c>
      <c r="AV8" s="6">
        <f t="shared" si="33"/>
        <v>0</v>
      </c>
      <c r="AW8" s="6">
        <f t="shared" si="34"/>
        <v>0</v>
      </c>
      <c r="AX8" s="6">
        <f t="shared" si="35"/>
        <v>0</v>
      </c>
      <c r="AY8" s="4" t="s">
        <v>42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42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42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42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66</v>
      </c>
      <c r="BP8" s="6">
        <f t="shared" si="48"/>
        <v>0</v>
      </c>
      <c r="BQ8" s="6">
        <f t="shared" si="49"/>
        <v>0</v>
      </c>
      <c r="BR8" s="6">
        <f t="shared" si="50"/>
        <v>0</v>
      </c>
      <c r="BS8" s="4" t="s">
        <v>42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42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65</v>
      </c>
      <c r="CB8" s="6">
        <f t="shared" si="57"/>
        <v>0</v>
      </c>
      <c r="CC8" s="6">
        <f t="shared" si="58"/>
        <v>0</v>
      </c>
      <c r="CD8" s="6">
        <f t="shared" si="59"/>
        <v>0</v>
      </c>
      <c r="CE8" s="4" t="s">
        <v>42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65</v>
      </c>
      <c r="CJ8" s="6">
        <f t="shared" si="63"/>
        <v>0</v>
      </c>
      <c r="CK8" s="6">
        <f t="shared" si="64"/>
        <v>0</v>
      </c>
      <c r="CL8" s="6">
        <f t="shared" si="65"/>
        <v>0</v>
      </c>
      <c r="CM8" s="4" t="s">
        <v>65</v>
      </c>
      <c r="CN8" s="6">
        <f t="shared" si="66"/>
        <v>0</v>
      </c>
      <c r="CO8" s="6">
        <f t="shared" si="67"/>
        <v>0</v>
      </c>
      <c r="CP8" s="6">
        <f t="shared" si="68"/>
        <v>0</v>
      </c>
      <c r="CQ8" s="4" t="s">
        <v>42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42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42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42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42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42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42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42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42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42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65</v>
      </c>
      <c r="EF8" s="6">
        <f t="shared" si="99"/>
        <v>0</v>
      </c>
      <c r="EG8" s="6">
        <f t="shared" si="100"/>
        <v>0</v>
      </c>
      <c r="EH8" s="6">
        <f t="shared" si="101"/>
        <v>0</v>
      </c>
      <c r="EI8" s="4" t="s">
        <v>42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28</v>
      </c>
      <c r="EN8" s="6">
        <f t="shared" si="106"/>
        <v>0</v>
      </c>
      <c r="EO8" s="6">
        <f t="shared" si="107"/>
        <v>0</v>
      </c>
      <c r="EP8" s="6">
        <f t="shared" si="108"/>
        <v>28</v>
      </c>
      <c r="EQ8" s="6" t="str">
        <f t="shared" si="109"/>
        <v>Прийнято</v>
      </c>
    </row>
    <row r="9" spans="1:147" ht="47.25">
      <c r="A9" s="4">
        <v>29</v>
      </c>
      <c r="B9" s="13" t="s">
        <v>51</v>
      </c>
      <c r="C9" s="7" t="s">
        <v>64</v>
      </c>
      <c r="D9" s="6">
        <f t="shared" si="0"/>
        <v>0</v>
      </c>
      <c r="E9" s="6">
        <f t="shared" si="1"/>
        <v>0</v>
      </c>
      <c r="F9" s="6">
        <f t="shared" si="2"/>
        <v>0</v>
      </c>
      <c r="G9" s="4" t="s">
        <v>42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42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65</v>
      </c>
      <c r="P9" s="6">
        <f t="shared" si="9"/>
        <v>0</v>
      </c>
      <c r="Q9" s="6">
        <f t="shared" si="10"/>
        <v>0</v>
      </c>
      <c r="R9" s="6">
        <f t="shared" si="11"/>
        <v>0</v>
      </c>
      <c r="S9" s="4" t="s">
        <v>42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42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42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42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42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42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42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65</v>
      </c>
      <c r="AV9" s="6">
        <f t="shared" si="33"/>
        <v>0</v>
      </c>
      <c r="AW9" s="6">
        <f t="shared" si="34"/>
        <v>0</v>
      </c>
      <c r="AX9" s="6">
        <f t="shared" si="35"/>
        <v>0</v>
      </c>
      <c r="AY9" s="4" t="s">
        <v>42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42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42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42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66</v>
      </c>
      <c r="BP9" s="6">
        <f t="shared" si="48"/>
        <v>0</v>
      </c>
      <c r="BQ9" s="6">
        <f t="shared" si="49"/>
        <v>0</v>
      </c>
      <c r="BR9" s="6">
        <f t="shared" si="50"/>
        <v>0</v>
      </c>
      <c r="BS9" s="4" t="s">
        <v>42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42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65</v>
      </c>
      <c r="CB9" s="6">
        <f t="shared" si="57"/>
        <v>0</v>
      </c>
      <c r="CC9" s="6">
        <f t="shared" si="58"/>
        <v>0</v>
      </c>
      <c r="CD9" s="6">
        <f t="shared" si="59"/>
        <v>0</v>
      </c>
      <c r="CE9" s="4" t="s">
        <v>42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65</v>
      </c>
      <c r="CJ9" s="6">
        <f t="shared" si="63"/>
        <v>0</v>
      </c>
      <c r="CK9" s="6">
        <f t="shared" si="64"/>
        <v>0</v>
      </c>
      <c r="CL9" s="6">
        <f t="shared" si="65"/>
        <v>0</v>
      </c>
      <c r="CM9" s="4" t="s">
        <v>65</v>
      </c>
      <c r="CN9" s="6">
        <f t="shared" si="66"/>
        <v>0</v>
      </c>
      <c r="CO9" s="6">
        <f t="shared" si="67"/>
        <v>0</v>
      </c>
      <c r="CP9" s="6">
        <f t="shared" si="68"/>
        <v>0</v>
      </c>
      <c r="CQ9" s="4" t="s">
        <v>42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42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42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42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42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42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42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42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42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7" t="s">
        <v>64</v>
      </c>
      <c r="EB9" s="6">
        <f t="shared" si="96"/>
        <v>0</v>
      </c>
      <c r="EC9" s="6">
        <f t="shared" si="97"/>
        <v>0</v>
      </c>
      <c r="ED9" s="6">
        <f t="shared" si="98"/>
        <v>0</v>
      </c>
      <c r="EE9" s="4" t="s">
        <v>65</v>
      </c>
      <c r="EF9" s="6">
        <f t="shared" si="99"/>
        <v>0</v>
      </c>
      <c r="EG9" s="6">
        <f t="shared" si="100"/>
        <v>0</v>
      </c>
      <c r="EH9" s="6">
        <f t="shared" si="101"/>
        <v>0</v>
      </c>
      <c r="EI9" s="4" t="s">
        <v>42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26</v>
      </c>
      <c r="EN9" s="6">
        <f t="shared" si="106"/>
        <v>0</v>
      </c>
      <c r="EO9" s="6">
        <f t="shared" si="107"/>
        <v>0</v>
      </c>
      <c r="EP9" s="6">
        <f t="shared" si="108"/>
        <v>26</v>
      </c>
      <c r="EQ9" s="6" t="str">
        <f t="shared" si="109"/>
        <v>Прийнято</v>
      </c>
    </row>
    <row r="10" spans="1:147" ht="82.5" customHeight="1">
      <c r="A10" s="4">
        <v>30</v>
      </c>
      <c r="B10" s="13" t="s">
        <v>52</v>
      </c>
      <c r="C10" s="4" t="s">
        <v>42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42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42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65</v>
      </c>
      <c r="P10" s="6">
        <f t="shared" si="9"/>
        <v>0</v>
      </c>
      <c r="Q10" s="6">
        <f t="shared" si="10"/>
        <v>0</v>
      </c>
      <c r="R10" s="6">
        <f t="shared" si="11"/>
        <v>0</v>
      </c>
      <c r="S10" s="4" t="s">
        <v>42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42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42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42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42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42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42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65</v>
      </c>
      <c r="AV10" s="6">
        <f t="shared" si="33"/>
        <v>0</v>
      </c>
      <c r="AW10" s="6">
        <f t="shared" si="34"/>
        <v>0</v>
      </c>
      <c r="AX10" s="6">
        <f t="shared" si="35"/>
        <v>0</v>
      </c>
      <c r="AY10" s="4" t="s">
        <v>42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42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42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42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66</v>
      </c>
      <c r="BP10" s="6">
        <f t="shared" si="48"/>
        <v>0</v>
      </c>
      <c r="BQ10" s="6">
        <f t="shared" si="49"/>
        <v>0</v>
      </c>
      <c r="BR10" s="6">
        <f t="shared" si="50"/>
        <v>0</v>
      </c>
      <c r="BS10" s="4" t="s">
        <v>42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42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65</v>
      </c>
      <c r="CB10" s="6">
        <f t="shared" si="57"/>
        <v>0</v>
      </c>
      <c r="CC10" s="6">
        <f t="shared" si="58"/>
        <v>0</v>
      </c>
      <c r="CD10" s="6">
        <f t="shared" si="59"/>
        <v>0</v>
      </c>
      <c r="CE10" s="4" t="s">
        <v>42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65</v>
      </c>
      <c r="CJ10" s="6">
        <f t="shared" si="63"/>
        <v>0</v>
      </c>
      <c r="CK10" s="6">
        <f t="shared" si="64"/>
        <v>0</v>
      </c>
      <c r="CL10" s="6">
        <f t="shared" si="65"/>
        <v>0</v>
      </c>
      <c r="CM10" s="4" t="s">
        <v>65</v>
      </c>
      <c r="CN10" s="6">
        <f t="shared" si="66"/>
        <v>0</v>
      </c>
      <c r="CO10" s="6">
        <f t="shared" si="67"/>
        <v>0</v>
      </c>
      <c r="CP10" s="6">
        <f t="shared" si="68"/>
        <v>0</v>
      </c>
      <c r="CQ10" s="4" t="s">
        <v>42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42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42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42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42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42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42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42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42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42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65</v>
      </c>
      <c r="EF10" s="6">
        <f t="shared" si="99"/>
        <v>0</v>
      </c>
      <c r="EG10" s="6">
        <f t="shared" si="100"/>
        <v>0</v>
      </c>
      <c r="EH10" s="6">
        <f t="shared" si="101"/>
        <v>0</v>
      </c>
      <c r="EI10" s="4" t="s">
        <v>42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28</v>
      </c>
      <c r="EN10" s="6">
        <f t="shared" si="106"/>
        <v>0</v>
      </c>
      <c r="EO10" s="6">
        <f t="shared" si="107"/>
        <v>0</v>
      </c>
      <c r="EP10" s="6">
        <f t="shared" si="108"/>
        <v>28</v>
      </c>
      <c r="EQ10" s="6" t="str">
        <f t="shared" si="109"/>
        <v>Прийнято</v>
      </c>
    </row>
    <row r="11" spans="1:147" ht="31.5">
      <c r="A11" s="4">
        <v>31</v>
      </c>
      <c r="B11" s="13" t="s">
        <v>53</v>
      </c>
      <c r="C11" s="4" t="s">
        <v>42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42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42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65</v>
      </c>
      <c r="P11" s="6">
        <f t="shared" si="9"/>
        <v>0</v>
      </c>
      <c r="Q11" s="6">
        <f t="shared" si="10"/>
        <v>0</v>
      </c>
      <c r="R11" s="6">
        <f t="shared" si="11"/>
        <v>0</v>
      </c>
      <c r="S11" s="4" t="s">
        <v>42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42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42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42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42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42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42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65</v>
      </c>
      <c r="AV11" s="6">
        <f t="shared" si="33"/>
        <v>0</v>
      </c>
      <c r="AW11" s="6">
        <f t="shared" si="34"/>
        <v>0</v>
      </c>
      <c r="AX11" s="6">
        <f t="shared" si="35"/>
        <v>0</v>
      </c>
      <c r="AY11" s="4" t="s">
        <v>42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42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42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42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66</v>
      </c>
      <c r="BP11" s="6">
        <f t="shared" si="48"/>
        <v>0</v>
      </c>
      <c r="BQ11" s="6">
        <f t="shared" si="49"/>
        <v>0</v>
      </c>
      <c r="BR11" s="6">
        <f t="shared" si="50"/>
        <v>0</v>
      </c>
      <c r="BS11" s="4" t="s">
        <v>42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42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65</v>
      </c>
      <c r="CB11" s="6">
        <f t="shared" si="57"/>
        <v>0</v>
      </c>
      <c r="CC11" s="6">
        <f t="shared" si="58"/>
        <v>0</v>
      </c>
      <c r="CD11" s="6">
        <f t="shared" si="59"/>
        <v>0</v>
      </c>
      <c r="CE11" s="4" t="s">
        <v>42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65</v>
      </c>
      <c r="CJ11" s="6">
        <f t="shared" si="63"/>
        <v>0</v>
      </c>
      <c r="CK11" s="6">
        <f t="shared" si="64"/>
        <v>0</v>
      </c>
      <c r="CL11" s="6">
        <f t="shared" si="65"/>
        <v>0</v>
      </c>
      <c r="CM11" s="4" t="s">
        <v>65</v>
      </c>
      <c r="CN11" s="6">
        <f t="shared" si="66"/>
        <v>0</v>
      </c>
      <c r="CO11" s="6">
        <f t="shared" si="67"/>
        <v>0</v>
      </c>
      <c r="CP11" s="6">
        <f t="shared" si="68"/>
        <v>0</v>
      </c>
      <c r="CQ11" s="4" t="s">
        <v>42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42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42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42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42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42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42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42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42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42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65</v>
      </c>
      <c r="EF11" s="6">
        <f t="shared" si="99"/>
        <v>0</v>
      </c>
      <c r="EG11" s="6">
        <f t="shared" si="100"/>
        <v>0</v>
      </c>
      <c r="EH11" s="6">
        <f t="shared" si="101"/>
        <v>0</v>
      </c>
      <c r="EI11" s="4" t="s">
        <v>42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28</v>
      </c>
      <c r="EN11" s="6">
        <f t="shared" si="106"/>
        <v>0</v>
      </c>
      <c r="EO11" s="6">
        <f t="shared" si="107"/>
        <v>0</v>
      </c>
      <c r="EP11" s="6">
        <f t="shared" si="108"/>
        <v>28</v>
      </c>
      <c r="EQ11" s="6" t="str">
        <f t="shared" si="109"/>
        <v>Прийнято</v>
      </c>
    </row>
    <row r="12" spans="1:147" ht="31.5">
      <c r="A12" s="4">
        <v>32</v>
      </c>
      <c r="B12" s="13" t="s">
        <v>54</v>
      </c>
      <c r="C12" s="4" t="s">
        <v>42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42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42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65</v>
      </c>
      <c r="P12" s="6">
        <f t="shared" si="9"/>
        <v>0</v>
      </c>
      <c r="Q12" s="6">
        <f t="shared" si="10"/>
        <v>0</v>
      </c>
      <c r="R12" s="6">
        <f t="shared" si="11"/>
        <v>0</v>
      </c>
      <c r="S12" s="4" t="s">
        <v>42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42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42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42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42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42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42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65</v>
      </c>
      <c r="AV12" s="6">
        <f t="shared" si="33"/>
        <v>0</v>
      </c>
      <c r="AW12" s="6">
        <f t="shared" si="34"/>
        <v>0</v>
      </c>
      <c r="AX12" s="6">
        <f t="shared" si="35"/>
        <v>0</v>
      </c>
      <c r="AY12" s="4" t="s">
        <v>42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42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42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42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66</v>
      </c>
      <c r="BP12" s="6">
        <f t="shared" si="48"/>
        <v>0</v>
      </c>
      <c r="BQ12" s="6">
        <f t="shared" si="49"/>
        <v>0</v>
      </c>
      <c r="BR12" s="6">
        <f t="shared" si="50"/>
        <v>0</v>
      </c>
      <c r="BS12" s="4" t="s">
        <v>42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42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65</v>
      </c>
      <c r="CB12" s="6">
        <f t="shared" si="57"/>
        <v>0</v>
      </c>
      <c r="CC12" s="6">
        <f t="shared" si="58"/>
        <v>0</v>
      </c>
      <c r="CD12" s="6">
        <f t="shared" si="59"/>
        <v>0</v>
      </c>
      <c r="CE12" s="4" t="s">
        <v>42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65</v>
      </c>
      <c r="CJ12" s="6">
        <f t="shared" si="63"/>
        <v>0</v>
      </c>
      <c r="CK12" s="6">
        <f t="shared" si="64"/>
        <v>0</v>
      </c>
      <c r="CL12" s="6">
        <f t="shared" si="65"/>
        <v>0</v>
      </c>
      <c r="CM12" s="4" t="s">
        <v>65</v>
      </c>
      <c r="CN12" s="6">
        <f t="shared" si="66"/>
        <v>0</v>
      </c>
      <c r="CO12" s="6">
        <f t="shared" si="67"/>
        <v>0</v>
      </c>
      <c r="CP12" s="6">
        <f t="shared" si="68"/>
        <v>0</v>
      </c>
      <c r="CQ12" s="4" t="s">
        <v>42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42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42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42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42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42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42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42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42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42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65</v>
      </c>
      <c r="EF12" s="6">
        <f t="shared" si="99"/>
        <v>0</v>
      </c>
      <c r="EG12" s="6">
        <f t="shared" si="100"/>
        <v>0</v>
      </c>
      <c r="EH12" s="6">
        <f t="shared" si="101"/>
        <v>0</v>
      </c>
      <c r="EI12" s="4" t="s">
        <v>42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28</v>
      </c>
      <c r="EN12" s="6">
        <f t="shared" si="106"/>
        <v>0</v>
      </c>
      <c r="EO12" s="6">
        <f t="shared" si="107"/>
        <v>0</v>
      </c>
      <c r="EP12" s="6">
        <f t="shared" si="108"/>
        <v>28</v>
      </c>
      <c r="EQ12" s="6" t="str">
        <f t="shared" si="109"/>
        <v>Прийнято</v>
      </c>
    </row>
    <row r="13" spans="1:147" ht="31.5">
      <c r="A13" s="4">
        <v>33</v>
      </c>
      <c r="B13" s="13" t="s">
        <v>55</v>
      </c>
      <c r="C13" s="4" t="s">
        <v>42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42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42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65</v>
      </c>
      <c r="P13" s="6">
        <f t="shared" si="9"/>
        <v>0</v>
      </c>
      <c r="Q13" s="6">
        <f t="shared" si="10"/>
        <v>0</v>
      </c>
      <c r="R13" s="6">
        <f t="shared" si="11"/>
        <v>0</v>
      </c>
      <c r="S13" s="4" t="s">
        <v>42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42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42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42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42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42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42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65</v>
      </c>
      <c r="AV13" s="6">
        <f t="shared" si="33"/>
        <v>0</v>
      </c>
      <c r="AW13" s="6">
        <f t="shared" si="34"/>
        <v>0</v>
      </c>
      <c r="AX13" s="6">
        <f t="shared" si="35"/>
        <v>0</v>
      </c>
      <c r="AY13" s="4" t="s">
        <v>42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42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42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42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66</v>
      </c>
      <c r="BP13" s="6">
        <f t="shared" si="48"/>
        <v>0</v>
      </c>
      <c r="BQ13" s="6">
        <f t="shared" si="49"/>
        <v>0</v>
      </c>
      <c r="BR13" s="6">
        <f t="shared" si="50"/>
        <v>0</v>
      </c>
      <c r="BS13" s="4" t="s">
        <v>42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42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65</v>
      </c>
      <c r="CB13" s="6">
        <f t="shared" si="57"/>
        <v>0</v>
      </c>
      <c r="CC13" s="6">
        <f t="shared" si="58"/>
        <v>0</v>
      </c>
      <c r="CD13" s="6">
        <f t="shared" si="59"/>
        <v>0</v>
      </c>
      <c r="CE13" s="4" t="s">
        <v>42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65</v>
      </c>
      <c r="CJ13" s="6">
        <f t="shared" si="63"/>
        <v>0</v>
      </c>
      <c r="CK13" s="6">
        <f t="shared" si="64"/>
        <v>0</v>
      </c>
      <c r="CL13" s="6">
        <f t="shared" si="65"/>
        <v>0</v>
      </c>
      <c r="CM13" s="4" t="s">
        <v>65</v>
      </c>
      <c r="CN13" s="6">
        <f t="shared" si="66"/>
        <v>0</v>
      </c>
      <c r="CO13" s="6">
        <f t="shared" si="67"/>
        <v>0</v>
      </c>
      <c r="CP13" s="6">
        <f t="shared" si="68"/>
        <v>0</v>
      </c>
      <c r="CQ13" s="4" t="s">
        <v>42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42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42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42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42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42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42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42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42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42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65</v>
      </c>
      <c r="EF13" s="6">
        <f t="shared" si="99"/>
        <v>0</v>
      </c>
      <c r="EG13" s="6">
        <f t="shared" si="100"/>
        <v>0</v>
      </c>
      <c r="EH13" s="6">
        <f t="shared" si="101"/>
        <v>0</v>
      </c>
      <c r="EI13" s="4" t="s">
        <v>42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28</v>
      </c>
      <c r="EN13" s="6">
        <f t="shared" si="106"/>
        <v>0</v>
      </c>
      <c r="EO13" s="6">
        <f t="shared" si="107"/>
        <v>0</v>
      </c>
      <c r="EP13" s="6">
        <f t="shared" si="108"/>
        <v>28</v>
      </c>
      <c r="EQ13" s="6" t="str">
        <f t="shared" si="109"/>
        <v>Прийнято</v>
      </c>
    </row>
    <row r="14" spans="1:147" ht="78.75">
      <c r="A14" s="4">
        <v>34</v>
      </c>
      <c r="B14" s="14" t="s">
        <v>44</v>
      </c>
      <c r="C14" s="4" t="s">
        <v>42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42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42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65</v>
      </c>
      <c r="P14" s="6">
        <f t="shared" si="9"/>
        <v>0</v>
      </c>
      <c r="Q14" s="6">
        <f t="shared" si="10"/>
        <v>0</v>
      </c>
      <c r="R14" s="6">
        <f t="shared" si="11"/>
        <v>0</v>
      </c>
      <c r="S14" s="4" t="s">
        <v>42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42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42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42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42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42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42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65</v>
      </c>
      <c r="AV14" s="6">
        <f t="shared" si="33"/>
        <v>0</v>
      </c>
      <c r="AW14" s="6">
        <f t="shared" si="34"/>
        <v>0</v>
      </c>
      <c r="AX14" s="6">
        <f t="shared" si="35"/>
        <v>0</v>
      </c>
      <c r="AY14" s="4" t="s">
        <v>42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42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42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42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66</v>
      </c>
      <c r="BP14" s="6">
        <f t="shared" si="48"/>
        <v>0</v>
      </c>
      <c r="BQ14" s="6">
        <f t="shared" si="49"/>
        <v>0</v>
      </c>
      <c r="BR14" s="6">
        <f t="shared" si="50"/>
        <v>0</v>
      </c>
      <c r="BS14" s="4" t="s">
        <v>42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42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65</v>
      </c>
      <c r="CB14" s="6">
        <f t="shared" si="57"/>
        <v>0</v>
      </c>
      <c r="CC14" s="6">
        <f t="shared" si="58"/>
        <v>0</v>
      </c>
      <c r="CD14" s="6">
        <f t="shared" si="59"/>
        <v>0</v>
      </c>
      <c r="CE14" s="4" t="s">
        <v>42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65</v>
      </c>
      <c r="CJ14" s="6">
        <f t="shared" si="63"/>
        <v>0</v>
      </c>
      <c r="CK14" s="6">
        <f t="shared" si="64"/>
        <v>0</v>
      </c>
      <c r="CL14" s="6">
        <f t="shared" si="65"/>
        <v>0</v>
      </c>
      <c r="CM14" s="4" t="s">
        <v>65</v>
      </c>
      <c r="CN14" s="6">
        <f t="shared" si="66"/>
        <v>0</v>
      </c>
      <c r="CO14" s="6">
        <f t="shared" si="67"/>
        <v>0</v>
      </c>
      <c r="CP14" s="6">
        <f t="shared" si="68"/>
        <v>0</v>
      </c>
      <c r="CQ14" s="4" t="s">
        <v>42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42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42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42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42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42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42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42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42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42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65</v>
      </c>
      <c r="EF14" s="6">
        <f t="shared" si="99"/>
        <v>0</v>
      </c>
      <c r="EG14" s="6">
        <f t="shared" si="100"/>
        <v>0</v>
      </c>
      <c r="EH14" s="6">
        <f t="shared" si="101"/>
        <v>0</v>
      </c>
      <c r="EI14" s="4" t="s">
        <v>42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28</v>
      </c>
      <c r="EN14" s="6">
        <f t="shared" si="106"/>
        <v>0</v>
      </c>
      <c r="EO14" s="6">
        <f t="shared" si="107"/>
        <v>0</v>
      </c>
      <c r="EP14" s="6">
        <f t="shared" si="108"/>
        <v>28</v>
      </c>
      <c r="EQ14" s="6" t="str">
        <f t="shared" si="109"/>
        <v>Прийнято</v>
      </c>
    </row>
    <row r="15" spans="1:147" ht="63">
      <c r="A15" s="4">
        <v>35</v>
      </c>
      <c r="B15" s="13" t="s">
        <v>56</v>
      </c>
      <c r="C15" s="4" t="s">
        <v>42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42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42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65</v>
      </c>
      <c r="P15" s="6">
        <f t="shared" si="9"/>
        <v>0</v>
      </c>
      <c r="Q15" s="6">
        <f t="shared" si="10"/>
        <v>0</v>
      </c>
      <c r="R15" s="6">
        <f t="shared" si="11"/>
        <v>0</v>
      </c>
      <c r="S15" s="4" t="s">
        <v>42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42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42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42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42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42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42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65</v>
      </c>
      <c r="AV15" s="6">
        <f t="shared" si="33"/>
        <v>0</v>
      </c>
      <c r="AW15" s="6">
        <f t="shared" si="34"/>
        <v>0</v>
      </c>
      <c r="AX15" s="6">
        <f t="shared" si="35"/>
        <v>0</v>
      </c>
      <c r="AY15" s="4" t="s">
        <v>42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42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42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42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66</v>
      </c>
      <c r="BP15" s="6">
        <f t="shared" si="48"/>
        <v>0</v>
      </c>
      <c r="BQ15" s="6">
        <f t="shared" si="49"/>
        <v>0</v>
      </c>
      <c r="BR15" s="6">
        <f t="shared" si="50"/>
        <v>0</v>
      </c>
      <c r="BS15" s="4" t="s">
        <v>42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42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65</v>
      </c>
      <c r="CB15" s="6">
        <f t="shared" si="57"/>
        <v>0</v>
      </c>
      <c r="CC15" s="6">
        <f t="shared" si="58"/>
        <v>0</v>
      </c>
      <c r="CD15" s="6">
        <f t="shared" si="59"/>
        <v>0</v>
      </c>
      <c r="CE15" s="4" t="s">
        <v>42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65</v>
      </c>
      <c r="CJ15" s="6">
        <f t="shared" si="63"/>
        <v>0</v>
      </c>
      <c r="CK15" s="6">
        <f t="shared" si="64"/>
        <v>0</v>
      </c>
      <c r="CL15" s="6">
        <f t="shared" si="65"/>
        <v>0</v>
      </c>
      <c r="CM15" s="4" t="s">
        <v>65</v>
      </c>
      <c r="CN15" s="6">
        <f t="shared" si="66"/>
        <v>0</v>
      </c>
      <c r="CO15" s="6">
        <f t="shared" si="67"/>
        <v>0</v>
      </c>
      <c r="CP15" s="6">
        <f t="shared" si="68"/>
        <v>0</v>
      </c>
      <c r="CQ15" s="4" t="s">
        <v>42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42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42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42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42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42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42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42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42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42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65</v>
      </c>
      <c r="EF15" s="6">
        <f t="shared" si="99"/>
        <v>0</v>
      </c>
      <c r="EG15" s="6">
        <f t="shared" si="100"/>
        <v>0</v>
      </c>
      <c r="EH15" s="6">
        <f t="shared" si="101"/>
        <v>0</v>
      </c>
      <c r="EI15" s="4" t="s">
        <v>42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28</v>
      </c>
      <c r="EN15" s="6">
        <f t="shared" si="106"/>
        <v>0</v>
      </c>
      <c r="EO15" s="6">
        <f t="shared" si="107"/>
        <v>0</v>
      </c>
      <c r="EP15" s="6">
        <f t="shared" si="108"/>
        <v>28</v>
      </c>
      <c r="EQ15" s="6" t="str">
        <f t="shared" si="109"/>
        <v>Прийнято</v>
      </c>
    </row>
    <row r="16" spans="1:147" ht="78.75">
      <c r="A16" s="4">
        <v>36</v>
      </c>
      <c r="B16" s="13" t="s">
        <v>57</v>
      </c>
      <c r="C16" s="4" t="s">
        <v>42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42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42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65</v>
      </c>
      <c r="P16" s="6">
        <f t="shared" si="9"/>
        <v>0</v>
      </c>
      <c r="Q16" s="6">
        <f t="shared" si="10"/>
        <v>0</v>
      </c>
      <c r="R16" s="6">
        <f t="shared" si="11"/>
        <v>0</v>
      </c>
      <c r="S16" s="4" t="s">
        <v>42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42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42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42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42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42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42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65</v>
      </c>
      <c r="AV16" s="6">
        <f t="shared" si="33"/>
        <v>0</v>
      </c>
      <c r="AW16" s="6">
        <f t="shared" si="34"/>
        <v>0</v>
      </c>
      <c r="AX16" s="6">
        <f t="shared" si="35"/>
        <v>0</v>
      </c>
      <c r="AY16" s="4" t="s">
        <v>42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42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42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42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66</v>
      </c>
      <c r="BP16" s="6">
        <f t="shared" si="48"/>
        <v>0</v>
      </c>
      <c r="BQ16" s="6">
        <f t="shared" si="49"/>
        <v>0</v>
      </c>
      <c r="BR16" s="6">
        <f t="shared" si="50"/>
        <v>0</v>
      </c>
      <c r="BS16" s="4" t="s">
        <v>42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42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65</v>
      </c>
      <c r="CB16" s="6">
        <f t="shared" si="57"/>
        <v>0</v>
      </c>
      <c r="CC16" s="6">
        <f t="shared" si="58"/>
        <v>0</v>
      </c>
      <c r="CD16" s="6">
        <f t="shared" si="59"/>
        <v>0</v>
      </c>
      <c r="CE16" s="4" t="s">
        <v>42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65</v>
      </c>
      <c r="CJ16" s="6">
        <f t="shared" si="63"/>
        <v>0</v>
      </c>
      <c r="CK16" s="6">
        <f t="shared" si="64"/>
        <v>0</v>
      </c>
      <c r="CL16" s="6">
        <f t="shared" si="65"/>
        <v>0</v>
      </c>
      <c r="CM16" s="4" t="s">
        <v>65</v>
      </c>
      <c r="CN16" s="6">
        <f t="shared" si="66"/>
        <v>0</v>
      </c>
      <c r="CO16" s="6">
        <f t="shared" si="67"/>
        <v>0</v>
      </c>
      <c r="CP16" s="6">
        <f t="shared" si="68"/>
        <v>0</v>
      </c>
      <c r="CQ16" s="4" t="s">
        <v>42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42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42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42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42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42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42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42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42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42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65</v>
      </c>
      <c r="EF16" s="6">
        <f t="shared" si="99"/>
        <v>0</v>
      </c>
      <c r="EG16" s="6">
        <f t="shared" si="100"/>
        <v>0</v>
      </c>
      <c r="EH16" s="6">
        <f t="shared" si="101"/>
        <v>0</v>
      </c>
      <c r="EI16" s="4" t="s">
        <v>42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28</v>
      </c>
      <c r="EN16" s="6">
        <f t="shared" si="106"/>
        <v>0</v>
      </c>
      <c r="EO16" s="6">
        <f t="shared" si="107"/>
        <v>0</v>
      </c>
      <c r="EP16" s="6">
        <f t="shared" si="108"/>
        <v>28</v>
      </c>
      <c r="EQ16" s="6" t="str">
        <f t="shared" si="109"/>
        <v>Прийнято</v>
      </c>
    </row>
    <row r="17" spans="1:147" ht="63">
      <c r="A17" s="4">
        <v>37</v>
      </c>
      <c r="B17" s="13" t="s">
        <v>58</v>
      </c>
      <c r="C17" s="4" t="s">
        <v>42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42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42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65</v>
      </c>
      <c r="P17" s="6">
        <f t="shared" si="9"/>
        <v>0</v>
      </c>
      <c r="Q17" s="6">
        <f t="shared" si="10"/>
        <v>0</v>
      </c>
      <c r="R17" s="6">
        <f t="shared" si="11"/>
        <v>0</v>
      </c>
      <c r="S17" s="4" t="s">
        <v>42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42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42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42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42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42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42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65</v>
      </c>
      <c r="AV17" s="6">
        <f t="shared" si="33"/>
        <v>0</v>
      </c>
      <c r="AW17" s="6">
        <f t="shared" si="34"/>
        <v>0</v>
      </c>
      <c r="AX17" s="6">
        <f t="shared" si="35"/>
        <v>0</v>
      </c>
      <c r="AY17" s="4" t="s">
        <v>42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42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42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42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66</v>
      </c>
      <c r="BP17" s="6">
        <f t="shared" si="48"/>
        <v>0</v>
      </c>
      <c r="BQ17" s="6">
        <f t="shared" si="49"/>
        <v>0</v>
      </c>
      <c r="BR17" s="6">
        <f t="shared" si="50"/>
        <v>0</v>
      </c>
      <c r="BS17" s="4" t="s">
        <v>42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42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65</v>
      </c>
      <c r="CB17" s="6">
        <f t="shared" si="57"/>
        <v>0</v>
      </c>
      <c r="CC17" s="6">
        <f t="shared" si="58"/>
        <v>0</v>
      </c>
      <c r="CD17" s="6">
        <f t="shared" si="59"/>
        <v>0</v>
      </c>
      <c r="CE17" s="4" t="s">
        <v>42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65</v>
      </c>
      <c r="CJ17" s="6">
        <f t="shared" si="63"/>
        <v>0</v>
      </c>
      <c r="CK17" s="6">
        <f t="shared" si="64"/>
        <v>0</v>
      </c>
      <c r="CL17" s="6">
        <f t="shared" si="65"/>
        <v>0</v>
      </c>
      <c r="CM17" s="4" t="s">
        <v>65</v>
      </c>
      <c r="CN17" s="6">
        <f t="shared" si="66"/>
        <v>0</v>
      </c>
      <c r="CO17" s="6">
        <f t="shared" si="67"/>
        <v>0</v>
      </c>
      <c r="CP17" s="6">
        <f t="shared" si="68"/>
        <v>0</v>
      </c>
      <c r="CQ17" s="4" t="s">
        <v>42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42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42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42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42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42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42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42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42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42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65</v>
      </c>
      <c r="EF17" s="6">
        <f t="shared" si="99"/>
        <v>0</v>
      </c>
      <c r="EG17" s="6">
        <f t="shared" si="100"/>
        <v>0</v>
      </c>
      <c r="EH17" s="6">
        <f t="shared" si="101"/>
        <v>0</v>
      </c>
      <c r="EI17" s="4" t="s">
        <v>42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28</v>
      </c>
      <c r="EN17" s="6">
        <f t="shared" si="106"/>
        <v>0</v>
      </c>
      <c r="EO17" s="6">
        <f t="shared" si="107"/>
        <v>0</v>
      </c>
      <c r="EP17" s="6">
        <f t="shared" si="108"/>
        <v>28</v>
      </c>
      <c r="EQ17" s="6" t="str">
        <f t="shared" si="109"/>
        <v>Прийнято</v>
      </c>
    </row>
    <row r="18" spans="1:147" ht="47.25">
      <c r="A18" s="4">
        <v>38</v>
      </c>
      <c r="B18" s="13" t="s">
        <v>59</v>
      </c>
      <c r="C18" s="4" t="s">
        <v>42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42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42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65</v>
      </c>
      <c r="P18" s="6">
        <f t="shared" si="9"/>
        <v>0</v>
      </c>
      <c r="Q18" s="6">
        <f t="shared" si="10"/>
        <v>0</v>
      </c>
      <c r="R18" s="6">
        <f t="shared" si="11"/>
        <v>0</v>
      </c>
      <c r="S18" s="4" t="s">
        <v>42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42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42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42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42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42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42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65</v>
      </c>
      <c r="AV18" s="6">
        <f t="shared" si="33"/>
        <v>0</v>
      </c>
      <c r="AW18" s="6">
        <f t="shared" si="34"/>
        <v>0</v>
      </c>
      <c r="AX18" s="6">
        <f t="shared" si="35"/>
        <v>0</v>
      </c>
      <c r="AY18" s="4" t="s">
        <v>42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42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42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42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66</v>
      </c>
      <c r="BP18" s="6">
        <f t="shared" si="48"/>
        <v>0</v>
      </c>
      <c r="BQ18" s="6">
        <f t="shared" si="49"/>
        <v>0</v>
      </c>
      <c r="BR18" s="6">
        <f t="shared" si="50"/>
        <v>0</v>
      </c>
      <c r="BS18" s="4" t="s">
        <v>42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42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65</v>
      </c>
      <c r="CB18" s="6">
        <f t="shared" si="57"/>
        <v>0</v>
      </c>
      <c r="CC18" s="6">
        <f t="shared" si="58"/>
        <v>0</v>
      </c>
      <c r="CD18" s="6">
        <f t="shared" si="59"/>
        <v>0</v>
      </c>
      <c r="CE18" s="4" t="s">
        <v>42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65</v>
      </c>
      <c r="CJ18" s="6">
        <f t="shared" si="63"/>
        <v>0</v>
      </c>
      <c r="CK18" s="6">
        <f t="shared" si="64"/>
        <v>0</v>
      </c>
      <c r="CL18" s="6">
        <f t="shared" si="65"/>
        <v>0</v>
      </c>
      <c r="CM18" s="4" t="s">
        <v>65</v>
      </c>
      <c r="CN18" s="6">
        <f t="shared" si="66"/>
        <v>0</v>
      </c>
      <c r="CO18" s="6">
        <f t="shared" si="67"/>
        <v>0</v>
      </c>
      <c r="CP18" s="6">
        <f t="shared" si="68"/>
        <v>0</v>
      </c>
      <c r="CQ18" s="4" t="s">
        <v>42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42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42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42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42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42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42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42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42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42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65</v>
      </c>
      <c r="EF18" s="6">
        <f t="shared" si="99"/>
        <v>0</v>
      </c>
      <c r="EG18" s="6">
        <f t="shared" si="100"/>
        <v>0</v>
      </c>
      <c r="EH18" s="6">
        <f t="shared" si="101"/>
        <v>0</v>
      </c>
      <c r="EI18" s="4" t="s">
        <v>42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28</v>
      </c>
      <c r="EN18" s="6">
        <f t="shared" si="106"/>
        <v>0</v>
      </c>
      <c r="EO18" s="6">
        <f t="shared" si="107"/>
        <v>0</v>
      </c>
      <c r="EP18" s="6">
        <f t="shared" si="108"/>
        <v>28</v>
      </c>
      <c r="EQ18" s="6" t="str">
        <f t="shared" si="109"/>
        <v>Прийнято</v>
      </c>
    </row>
    <row r="19" spans="1:147" ht="78.75">
      <c r="A19" s="4">
        <v>39</v>
      </c>
      <c r="B19" s="13" t="s">
        <v>60</v>
      </c>
      <c r="C19" s="4" t="s">
        <v>42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42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42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65</v>
      </c>
      <c r="P19" s="6">
        <f t="shared" si="9"/>
        <v>0</v>
      </c>
      <c r="Q19" s="6">
        <f t="shared" si="10"/>
        <v>0</v>
      </c>
      <c r="R19" s="6">
        <f t="shared" si="11"/>
        <v>0</v>
      </c>
      <c r="S19" s="4" t="s">
        <v>42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42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42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42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42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42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42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65</v>
      </c>
      <c r="AV19" s="6">
        <f t="shared" si="33"/>
        <v>0</v>
      </c>
      <c r="AW19" s="6">
        <f t="shared" si="34"/>
        <v>0</v>
      </c>
      <c r="AX19" s="6">
        <f t="shared" si="35"/>
        <v>0</v>
      </c>
      <c r="AY19" s="4" t="s">
        <v>42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42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42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42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66</v>
      </c>
      <c r="BP19" s="6">
        <f t="shared" si="48"/>
        <v>0</v>
      </c>
      <c r="BQ19" s="6">
        <f t="shared" si="49"/>
        <v>0</v>
      </c>
      <c r="BR19" s="6">
        <f t="shared" si="50"/>
        <v>0</v>
      </c>
      <c r="BS19" s="4" t="s">
        <v>42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42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65</v>
      </c>
      <c r="CB19" s="6">
        <f t="shared" si="57"/>
        <v>0</v>
      </c>
      <c r="CC19" s="6">
        <f t="shared" si="58"/>
        <v>0</v>
      </c>
      <c r="CD19" s="6">
        <f t="shared" si="59"/>
        <v>0</v>
      </c>
      <c r="CE19" s="4" t="s">
        <v>42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65</v>
      </c>
      <c r="CJ19" s="6">
        <f t="shared" si="63"/>
        <v>0</v>
      </c>
      <c r="CK19" s="6">
        <f t="shared" si="64"/>
        <v>0</v>
      </c>
      <c r="CL19" s="6">
        <f t="shared" si="65"/>
        <v>0</v>
      </c>
      <c r="CM19" s="4" t="s">
        <v>65</v>
      </c>
      <c r="CN19" s="6">
        <f t="shared" si="66"/>
        <v>0</v>
      </c>
      <c r="CO19" s="6">
        <f t="shared" si="67"/>
        <v>0</v>
      </c>
      <c r="CP19" s="6">
        <f t="shared" si="68"/>
        <v>0</v>
      </c>
      <c r="CQ19" s="4" t="s">
        <v>42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42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42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42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42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42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42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42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42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42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65</v>
      </c>
      <c r="EF19" s="6">
        <f t="shared" si="99"/>
        <v>0</v>
      </c>
      <c r="EG19" s="6">
        <f t="shared" si="100"/>
        <v>0</v>
      </c>
      <c r="EH19" s="6">
        <f t="shared" si="101"/>
        <v>0</v>
      </c>
      <c r="EI19" s="4" t="s">
        <v>42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28</v>
      </c>
      <c r="EN19" s="6">
        <f t="shared" si="106"/>
        <v>0</v>
      </c>
      <c r="EO19" s="6">
        <f t="shared" si="107"/>
        <v>0</v>
      </c>
      <c r="EP19" s="6">
        <f t="shared" si="108"/>
        <v>28</v>
      </c>
      <c r="EQ19" s="6" t="str">
        <f t="shared" si="109"/>
        <v>Прийнято</v>
      </c>
    </row>
    <row r="20" spans="1:147" ht="31.5">
      <c r="A20" s="4">
        <v>40</v>
      </c>
      <c r="B20" s="13" t="s">
        <v>61</v>
      </c>
      <c r="C20" s="4" t="s">
        <v>42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42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42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65</v>
      </c>
      <c r="P20" s="6">
        <f t="shared" si="9"/>
        <v>0</v>
      </c>
      <c r="Q20" s="6">
        <f t="shared" si="10"/>
        <v>0</v>
      </c>
      <c r="R20" s="6">
        <f t="shared" si="11"/>
        <v>0</v>
      </c>
      <c r="S20" s="4" t="s">
        <v>42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42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42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42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42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42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42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65</v>
      </c>
      <c r="AV20" s="6">
        <f t="shared" si="33"/>
        <v>0</v>
      </c>
      <c r="AW20" s="6">
        <f t="shared" si="34"/>
        <v>0</v>
      </c>
      <c r="AX20" s="6">
        <f t="shared" si="35"/>
        <v>0</v>
      </c>
      <c r="AY20" s="4" t="s">
        <v>42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42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42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42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66</v>
      </c>
      <c r="BP20" s="6">
        <f t="shared" si="48"/>
        <v>0</v>
      </c>
      <c r="BQ20" s="6">
        <f t="shared" si="49"/>
        <v>0</v>
      </c>
      <c r="BR20" s="6">
        <f t="shared" si="50"/>
        <v>0</v>
      </c>
      <c r="BS20" s="4" t="s">
        <v>42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42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65</v>
      </c>
      <c r="CB20" s="6">
        <f t="shared" si="57"/>
        <v>0</v>
      </c>
      <c r="CC20" s="6">
        <f t="shared" si="58"/>
        <v>0</v>
      </c>
      <c r="CD20" s="6">
        <f t="shared" si="59"/>
        <v>0</v>
      </c>
      <c r="CE20" s="4" t="s">
        <v>42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65</v>
      </c>
      <c r="CJ20" s="6">
        <f t="shared" si="63"/>
        <v>0</v>
      </c>
      <c r="CK20" s="6">
        <f t="shared" si="64"/>
        <v>0</v>
      </c>
      <c r="CL20" s="6">
        <f t="shared" si="65"/>
        <v>0</v>
      </c>
      <c r="CM20" s="4" t="s">
        <v>65</v>
      </c>
      <c r="CN20" s="6">
        <f t="shared" si="66"/>
        <v>0</v>
      </c>
      <c r="CO20" s="6">
        <f t="shared" si="67"/>
        <v>0</v>
      </c>
      <c r="CP20" s="6">
        <f t="shared" si="68"/>
        <v>0</v>
      </c>
      <c r="CQ20" s="4" t="s">
        <v>42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42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42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42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42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42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42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42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42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42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65</v>
      </c>
      <c r="EF20" s="6">
        <f t="shared" si="99"/>
        <v>0</v>
      </c>
      <c r="EG20" s="6">
        <f t="shared" si="100"/>
        <v>0</v>
      </c>
      <c r="EH20" s="6">
        <f t="shared" si="101"/>
        <v>0</v>
      </c>
      <c r="EI20" s="4" t="s">
        <v>42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28</v>
      </c>
      <c r="EN20" s="6">
        <f t="shared" si="106"/>
        <v>0</v>
      </c>
      <c r="EO20" s="6">
        <f t="shared" si="107"/>
        <v>0</v>
      </c>
      <c r="EP20" s="6">
        <f t="shared" si="108"/>
        <v>28</v>
      </c>
      <c r="EQ20" s="6" t="str">
        <f t="shared" si="109"/>
        <v>Прийнято</v>
      </c>
    </row>
    <row r="21" spans="1:147" ht="47.25">
      <c r="A21" s="4">
        <v>41</v>
      </c>
      <c r="B21" s="13" t="s">
        <v>62</v>
      </c>
      <c r="C21" s="4" t="s">
        <v>42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42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42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65</v>
      </c>
      <c r="P21" s="6">
        <f t="shared" ref="P21:P25" si="119">IF(O21="За",1,0)</f>
        <v>0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42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42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42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42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42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42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42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65</v>
      </c>
      <c r="AV21" s="6">
        <f t="shared" ref="AV21:AV25" si="143">IF(AU21="За",1,0)</f>
        <v>0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42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42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42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42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66</v>
      </c>
      <c r="BP21" s="6">
        <f t="shared" ref="BP21:BP25" si="158">IF(BO21="За",1,0)</f>
        <v>0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42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42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65</v>
      </c>
      <c r="CB21" s="6">
        <f t="shared" ref="CB21:CB25" si="167">IF(CA21="За",1,0)</f>
        <v>0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42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65</v>
      </c>
      <c r="CJ21" s="6">
        <f t="shared" ref="CJ21:CJ25" si="173">IF(CI21="За",1,0)</f>
        <v>0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65</v>
      </c>
      <c r="CN21" s="6">
        <f t="shared" ref="CN21:CN25" si="176">IF(CM21="За",1,0)</f>
        <v>0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42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42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42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42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42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42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67</v>
      </c>
      <c r="DP21" s="6">
        <f t="shared" ref="DP21:DP25" si="197">IF(DO21="За",1,0)</f>
        <v>0</v>
      </c>
      <c r="DQ21" s="6">
        <f t="shared" ref="DQ21:DQ25" si="198">IF(DO21="Проти",1,0)</f>
        <v>0</v>
      </c>
      <c r="DR21" s="6">
        <f t="shared" ref="DR21:DR25" si="199">IF(DO21="Утримався",1,0)</f>
        <v>1</v>
      </c>
      <c r="DS21" s="4" t="s">
        <v>67</v>
      </c>
      <c r="DT21" s="6">
        <f t="shared" ref="DT21:DT25" si="200">IF(DS21="За",1,0)</f>
        <v>0</v>
      </c>
      <c r="DU21" s="6">
        <f t="shared" ref="DU21:DU25" si="201">IF(DS21="Проти",1,0)</f>
        <v>0</v>
      </c>
      <c r="DV21" s="6">
        <f t="shared" ref="DV21:DV25" si="202">IF(DS21="Утримався",1,0)</f>
        <v>1</v>
      </c>
      <c r="DW21" s="4" t="s">
        <v>67</v>
      </c>
      <c r="DX21" s="6">
        <f t="shared" ref="DX21:DX25" si="203">IF(DW21="За",1,0)</f>
        <v>0</v>
      </c>
      <c r="DY21" s="6">
        <f t="shared" ref="DY21:DY25" si="204">IF(DW21="Проти",1,0)</f>
        <v>0</v>
      </c>
      <c r="DZ21" s="6">
        <f t="shared" ref="DZ21:DZ25" si="205">IF(DW21="Утримався",1,0)</f>
        <v>1</v>
      </c>
      <c r="EA21" s="4" t="s">
        <v>42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65</v>
      </c>
      <c r="EF21" s="6">
        <f t="shared" ref="EF21:EF25" si="209">IF(EE21="За",1,0)</f>
        <v>0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42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25</v>
      </c>
      <c r="EN21" s="6">
        <f t="shared" si="106"/>
        <v>0</v>
      </c>
      <c r="EO21" s="6">
        <f t="shared" si="107"/>
        <v>3</v>
      </c>
      <c r="EP21" s="6">
        <f t="shared" si="108"/>
        <v>28</v>
      </c>
      <c r="EQ21" s="6" t="str">
        <f t="shared" si="109"/>
        <v>Прийнято</v>
      </c>
    </row>
    <row r="22" spans="1:147" ht="31.5">
      <c r="A22" s="4">
        <v>42</v>
      </c>
      <c r="B22" s="13" t="s">
        <v>63</v>
      </c>
      <c r="C22" s="4" t="s">
        <v>42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42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42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65</v>
      </c>
      <c r="P22" s="6">
        <f t="shared" si="119"/>
        <v>0</v>
      </c>
      <c r="Q22" s="6">
        <f t="shared" si="120"/>
        <v>0</v>
      </c>
      <c r="R22" s="6">
        <f t="shared" si="121"/>
        <v>0</v>
      </c>
      <c r="S22" s="4" t="s">
        <v>42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42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42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42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42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42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42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65</v>
      </c>
      <c r="AV22" s="6">
        <f t="shared" si="143"/>
        <v>0</v>
      </c>
      <c r="AW22" s="6">
        <f t="shared" si="144"/>
        <v>0</v>
      </c>
      <c r="AX22" s="6">
        <f t="shared" si="145"/>
        <v>0</v>
      </c>
      <c r="AY22" s="4" t="s">
        <v>42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42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42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42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66</v>
      </c>
      <c r="BP22" s="6">
        <f t="shared" si="158"/>
        <v>0</v>
      </c>
      <c r="BQ22" s="6">
        <f t="shared" si="159"/>
        <v>0</v>
      </c>
      <c r="BR22" s="6">
        <f t="shared" si="160"/>
        <v>0</v>
      </c>
      <c r="BS22" s="4" t="s">
        <v>42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42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65</v>
      </c>
      <c r="CB22" s="6">
        <f t="shared" si="167"/>
        <v>0</v>
      </c>
      <c r="CC22" s="6">
        <f t="shared" si="168"/>
        <v>0</v>
      </c>
      <c r="CD22" s="6">
        <f t="shared" si="169"/>
        <v>0</v>
      </c>
      <c r="CE22" s="4" t="s">
        <v>42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65</v>
      </c>
      <c r="CJ22" s="6">
        <f t="shared" si="173"/>
        <v>0</v>
      </c>
      <c r="CK22" s="6">
        <f t="shared" si="174"/>
        <v>0</v>
      </c>
      <c r="CL22" s="6">
        <f t="shared" si="175"/>
        <v>0</v>
      </c>
      <c r="CM22" s="4" t="s">
        <v>65</v>
      </c>
      <c r="CN22" s="6">
        <f t="shared" si="176"/>
        <v>0</v>
      </c>
      <c r="CO22" s="6">
        <f t="shared" si="177"/>
        <v>0</v>
      </c>
      <c r="CP22" s="6">
        <f t="shared" si="178"/>
        <v>0</v>
      </c>
      <c r="CQ22" s="4" t="s">
        <v>42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42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42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42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42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42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42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42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42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42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65</v>
      </c>
      <c r="EF22" s="6">
        <f t="shared" si="209"/>
        <v>0</v>
      </c>
      <c r="EG22" s="6">
        <f t="shared" si="210"/>
        <v>0</v>
      </c>
      <c r="EH22" s="6">
        <f t="shared" si="211"/>
        <v>0</v>
      </c>
      <c r="EI22" s="4" t="s">
        <v>42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28</v>
      </c>
      <c r="EN22" s="6">
        <f t="shared" si="106"/>
        <v>0</v>
      </c>
      <c r="EO22" s="6">
        <f t="shared" si="107"/>
        <v>0</v>
      </c>
      <c r="EP22" s="6">
        <f t="shared" si="108"/>
        <v>28</v>
      </c>
      <c r="EQ22" s="6" t="str">
        <f t="shared" si="109"/>
        <v>Прийнято</v>
      </c>
    </row>
    <row r="23" spans="1:147" ht="15.75" hidden="1">
      <c r="A23" s="4">
        <v>18</v>
      </c>
      <c r="B23" s="13"/>
      <c r="C23" s="4" t="s">
        <v>42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42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42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42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42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42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42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42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42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42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42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65</v>
      </c>
      <c r="AV23" s="6">
        <f t="shared" si="143"/>
        <v>0</v>
      </c>
      <c r="AW23" s="6">
        <f t="shared" si="144"/>
        <v>0</v>
      </c>
      <c r="AX23" s="6">
        <f t="shared" si="145"/>
        <v>0</v>
      </c>
      <c r="AY23" s="4" t="s">
        <v>42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42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42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42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42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42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42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42</v>
      </c>
      <c r="CB23" s="6">
        <f t="shared" si="167"/>
        <v>1</v>
      </c>
      <c r="CC23" s="6">
        <f t="shared" si="168"/>
        <v>0</v>
      </c>
      <c r="CD23" s="6">
        <f t="shared" si="169"/>
        <v>0</v>
      </c>
      <c r="CE23" s="4" t="s">
        <v>42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42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42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42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42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42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42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42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42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42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42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42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42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42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42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34</v>
      </c>
      <c r="EN23" s="6">
        <f t="shared" si="106"/>
        <v>0</v>
      </c>
      <c r="EO23" s="6">
        <f t="shared" si="107"/>
        <v>0</v>
      </c>
      <c r="EP23" s="6">
        <f t="shared" si="108"/>
        <v>34</v>
      </c>
      <c r="EQ23" s="6" t="str">
        <f t="shared" si="109"/>
        <v>Прийнято</v>
      </c>
    </row>
    <row r="24" spans="1:147" ht="15.75" hidden="1">
      <c r="A24" s="4">
        <v>19</v>
      </c>
      <c r="B24" s="13"/>
      <c r="C24" s="4" t="s">
        <v>42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42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42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42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42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42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42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42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42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42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42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65</v>
      </c>
      <c r="AV24" s="6">
        <f t="shared" si="143"/>
        <v>0</v>
      </c>
      <c r="AW24" s="6">
        <f t="shared" si="144"/>
        <v>0</v>
      </c>
      <c r="AX24" s="6">
        <f t="shared" si="145"/>
        <v>0</v>
      </c>
      <c r="AY24" s="4" t="s">
        <v>42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42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42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42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42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42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42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42</v>
      </c>
      <c r="CB24" s="6">
        <f t="shared" si="167"/>
        <v>1</v>
      </c>
      <c r="CC24" s="6">
        <f t="shared" si="168"/>
        <v>0</v>
      </c>
      <c r="CD24" s="6">
        <f t="shared" si="169"/>
        <v>0</v>
      </c>
      <c r="CE24" s="4" t="s">
        <v>42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42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42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42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42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42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42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42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42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42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42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42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42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42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42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34</v>
      </c>
      <c r="EN24" s="6">
        <f t="shared" si="106"/>
        <v>0</v>
      </c>
      <c r="EO24" s="6">
        <f t="shared" si="107"/>
        <v>0</v>
      </c>
      <c r="EP24" s="6">
        <f t="shared" si="108"/>
        <v>34</v>
      </c>
      <c r="EQ24" s="6" t="str">
        <f t="shared" si="109"/>
        <v>Прийнято</v>
      </c>
    </row>
    <row r="25" spans="1:147" ht="15.75" hidden="1">
      <c r="A25" s="4">
        <v>20</v>
      </c>
      <c r="B25" s="13"/>
      <c r="C25" s="4" t="s">
        <v>42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42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42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42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42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42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42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42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42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42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42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65</v>
      </c>
      <c r="AV25" s="6">
        <f t="shared" si="143"/>
        <v>0</v>
      </c>
      <c r="AW25" s="6">
        <f t="shared" si="144"/>
        <v>0</v>
      </c>
      <c r="AX25" s="6">
        <f t="shared" si="145"/>
        <v>0</v>
      </c>
      <c r="AY25" s="4" t="s">
        <v>42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42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42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42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42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42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42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42</v>
      </c>
      <c r="CB25" s="6">
        <f t="shared" si="167"/>
        <v>1</v>
      </c>
      <c r="CC25" s="6">
        <f t="shared" si="168"/>
        <v>0</v>
      </c>
      <c r="CD25" s="6">
        <f t="shared" si="169"/>
        <v>0</v>
      </c>
      <c r="CE25" s="4" t="s">
        <v>42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42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42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42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42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42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42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42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42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42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42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42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42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42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42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34</v>
      </c>
      <c r="EN25" s="6">
        <f t="shared" si="106"/>
        <v>0</v>
      </c>
      <c r="EO25" s="6">
        <f t="shared" si="107"/>
        <v>0</v>
      </c>
      <c r="EP25" s="6">
        <f t="shared" si="108"/>
        <v>34</v>
      </c>
      <c r="EQ25" s="6" t="str">
        <f t="shared" si="109"/>
        <v>Прийнято</v>
      </c>
    </row>
    <row r="26" spans="1:147" ht="15.75" hidden="1">
      <c r="A26" s="4">
        <v>21</v>
      </c>
      <c r="B26" s="13"/>
      <c r="C26" s="4" t="s">
        <v>42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42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42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42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42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42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42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42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42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42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42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65</v>
      </c>
      <c r="AV26" s="6">
        <f t="shared" ref="AV26:AV42" si="248">IF(AU26="За",1,0)</f>
        <v>0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42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42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42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42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42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42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42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42</v>
      </c>
      <c r="CB26" s="6">
        <f t="shared" ref="CB26:CB42" si="272">IF(CA26="За",1,0)</f>
        <v>1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42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42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42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42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42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42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42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42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42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42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42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42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42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42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42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34</v>
      </c>
      <c r="EN26" s="6">
        <f t="shared" si="106"/>
        <v>0</v>
      </c>
      <c r="EO26" s="6">
        <f t="shared" si="107"/>
        <v>0</v>
      </c>
      <c r="EP26" s="6">
        <f t="shared" si="108"/>
        <v>34</v>
      </c>
      <c r="EQ26" s="6" t="str">
        <f t="shared" si="109"/>
        <v>Прийнято</v>
      </c>
    </row>
    <row r="27" spans="1:147" ht="15.75" hidden="1">
      <c r="A27" s="4">
        <v>22</v>
      </c>
      <c r="B27" s="13"/>
      <c r="C27" s="4" t="s">
        <v>42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42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42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42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42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42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42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42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42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42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42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65</v>
      </c>
      <c r="AV27" s="6">
        <f t="shared" si="248"/>
        <v>0</v>
      </c>
      <c r="AW27" s="6">
        <f t="shared" si="249"/>
        <v>0</v>
      </c>
      <c r="AX27" s="6">
        <f t="shared" si="250"/>
        <v>0</v>
      </c>
      <c r="AY27" s="4" t="s">
        <v>42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42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42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42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42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42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42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42</v>
      </c>
      <c r="CB27" s="6">
        <f t="shared" si="272"/>
        <v>1</v>
      </c>
      <c r="CC27" s="6">
        <f t="shared" si="273"/>
        <v>0</v>
      </c>
      <c r="CD27" s="6">
        <f t="shared" si="274"/>
        <v>0</v>
      </c>
      <c r="CE27" s="4" t="s">
        <v>42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42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42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42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42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42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42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42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42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42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42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42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42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42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42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34</v>
      </c>
      <c r="EN27" s="6">
        <f t="shared" si="106"/>
        <v>0</v>
      </c>
      <c r="EO27" s="6">
        <f t="shared" si="107"/>
        <v>0</v>
      </c>
      <c r="EP27" s="6">
        <f t="shared" si="108"/>
        <v>34</v>
      </c>
      <c r="EQ27" s="6" t="str">
        <f t="shared" si="109"/>
        <v>Прийнято</v>
      </c>
    </row>
    <row r="28" spans="1:147" ht="15.75" hidden="1">
      <c r="A28" s="4">
        <v>23</v>
      </c>
      <c r="B28" s="14"/>
      <c r="C28" s="4" t="s">
        <v>42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42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42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42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42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42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42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42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42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42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42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65</v>
      </c>
      <c r="AV28" s="6">
        <f t="shared" si="248"/>
        <v>0</v>
      </c>
      <c r="AW28" s="6">
        <f t="shared" si="249"/>
        <v>0</v>
      </c>
      <c r="AX28" s="6">
        <f t="shared" si="250"/>
        <v>0</v>
      </c>
      <c r="AY28" s="4" t="s">
        <v>42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42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42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42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42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42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42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42</v>
      </c>
      <c r="CB28" s="6">
        <f t="shared" si="272"/>
        <v>1</v>
      </c>
      <c r="CC28" s="6">
        <f t="shared" si="273"/>
        <v>0</v>
      </c>
      <c r="CD28" s="6">
        <f t="shared" si="274"/>
        <v>0</v>
      </c>
      <c r="CE28" s="4" t="s">
        <v>42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42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42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42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42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42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42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42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42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42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42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42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42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42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42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34</v>
      </c>
      <c r="EN28" s="6">
        <f t="shared" si="106"/>
        <v>0</v>
      </c>
      <c r="EO28" s="6">
        <f t="shared" si="107"/>
        <v>0</v>
      </c>
      <c r="EP28" s="6">
        <f t="shared" si="108"/>
        <v>34</v>
      </c>
      <c r="EQ28" s="6" t="str">
        <f t="shared" si="109"/>
        <v>Прийнято</v>
      </c>
    </row>
    <row r="29" spans="1:147" ht="15.75" hidden="1">
      <c r="A29" s="4">
        <v>24</v>
      </c>
      <c r="B29" s="13"/>
      <c r="C29" s="4" t="s">
        <v>42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42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42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42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42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42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42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42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42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42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42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65</v>
      </c>
      <c r="AV29" s="6">
        <f t="shared" si="248"/>
        <v>0</v>
      </c>
      <c r="AW29" s="6">
        <f t="shared" si="249"/>
        <v>0</v>
      </c>
      <c r="AX29" s="6">
        <f t="shared" si="250"/>
        <v>0</v>
      </c>
      <c r="AY29" s="4" t="s">
        <v>42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42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42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42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42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42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42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42</v>
      </c>
      <c r="CB29" s="6">
        <f t="shared" si="272"/>
        <v>1</v>
      </c>
      <c r="CC29" s="6">
        <f t="shared" si="273"/>
        <v>0</v>
      </c>
      <c r="CD29" s="6">
        <f t="shared" si="274"/>
        <v>0</v>
      </c>
      <c r="CE29" s="4" t="s">
        <v>42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42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42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42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42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42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42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42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42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42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42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42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42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42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42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34</v>
      </c>
      <c r="EN29" s="6">
        <f t="shared" si="106"/>
        <v>0</v>
      </c>
      <c r="EO29" s="6">
        <f t="shared" si="107"/>
        <v>0</v>
      </c>
      <c r="EP29" s="6">
        <f t="shared" si="108"/>
        <v>34</v>
      </c>
      <c r="EQ29" s="6" t="str">
        <f t="shared" si="109"/>
        <v>Прийнято</v>
      </c>
    </row>
    <row r="30" spans="1:147" ht="17.25" hidden="1">
      <c r="A30" s="4">
        <v>25</v>
      </c>
      <c r="B30" s="12"/>
      <c r="C30" s="4" t="s">
        <v>42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42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42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42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42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42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42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42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42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42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42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65</v>
      </c>
      <c r="AV30" s="6">
        <f t="shared" si="248"/>
        <v>0</v>
      </c>
      <c r="AW30" s="6">
        <f t="shared" si="249"/>
        <v>0</v>
      </c>
      <c r="AX30" s="6">
        <f t="shared" si="250"/>
        <v>0</v>
      </c>
      <c r="AY30" s="4" t="s">
        <v>42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42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42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42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42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42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42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42</v>
      </c>
      <c r="CB30" s="6">
        <f t="shared" si="272"/>
        <v>1</v>
      </c>
      <c r="CC30" s="6">
        <f t="shared" si="273"/>
        <v>0</v>
      </c>
      <c r="CD30" s="6">
        <f t="shared" si="274"/>
        <v>0</v>
      </c>
      <c r="CE30" s="4" t="s">
        <v>42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42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42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42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42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42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42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42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42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42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42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42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42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42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42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34</v>
      </c>
      <c r="EN30" s="6">
        <f t="shared" si="106"/>
        <v>0</v>
      </c>
      <c r="EO30" s="6">
        <f t="shared" si="107"/>
        <v>0</v>
      </c>
      <c r="EP30" s="6">
        <f t="shared" si="108"/>
        <v>34</v>
      </c>
      <c r="EQ30" s="6" t="str">
        <f t="shared" si="109"/>
        <v>Прийнято</v>
      </c>
    </row>
    <row r="31" spans="1:147" ht="17.25" hidden="1">
      <c r="A31" s="4">
        <v>26</v>
      </c>
      <c r="B31" s="12"/>
      <c r="C31" s="4" t="s">
        <v>42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42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42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42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42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42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42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42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42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42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42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65</v>
      </c>
      <c r="AV31" s="6">
        <f t="shared" si="248"/>
        <v>0</v>
      </c>
      <c r="AW31" s="6">
        <f t="shared" si="249"/>
        <v>0</v>
      </c>
      <c r="AX31" s="6">
        <f t="shared" si="250"/>
        <v>0</v>
      </c>
      <c r="AY31" s="4" t="s">
        <v>42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42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42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42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42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42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42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42</v>
      </c>
      <c r="CB31" s="6">
        <f t="shared" si="272"/>
        <v>1</v>
      </c>
      <c r="CC31" s="6">
        <f t="shared" si="273"/>
        <v>0</v>
      </c>
      <c r="CD31" s="6">
        <f t="shared" si="274"/>
        <v>0</v>
      </c>
      <c r="CE31" s="4" t="s">
        <v>42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42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42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42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42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42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42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42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42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42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42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42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42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42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42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34</v>
      </c>
      <c r="EN31" s="6">
        <f t="shared" si="106"/>
        <v>0</v>
      </c>
      <c r="EO31" s="6">
        <f t="shared" si="107"/>
        <v>0</v>
      </c>
      <c r="EP31" s="6">
        <f t="shared" si="108"/>
        <v>34</v>
      </c>
      <c r="EQ31" s="6" t="str">
        <f t="shared" si="109"/>
        <v>Прийнято</v>
      </c>
    </row>
    <row r="32" spans="1:147" ht="17.25" hidden="1">
      <c r="A32" s="4">
        <v>27</v>
      </c>
      <c r="B32" s="12"/>
      <c r="C32" s="4" t="s">
        <v>42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42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42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42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42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42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42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42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42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42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42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65</v>
      </c>
      <c r="AV32" s="6">
        <f t="shared" si="248"/>
        <v>0</v>
      </c>
      <c r="AW32" s="6">
        <f t="shared" si="249"/>
        <v>0</v>
      </c>
      <c r="AX32" s="6">
        <f t="shared" si="250"/>
        <v>0</v>
      </c>
      <c r="AY32" s="4" t="s">
        <v>42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42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42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42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42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42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42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42</v>
      </c>
      <c r="CB32" s="6">
        <f t="shared" si="272"/>
        <v>1</v>
      </c>
      <c r="CC32" s="6">
        <f t="shared" si="273"/>
        <v>0</v>
      </c>
      <c r="CD32" s="6">
        <f t="shared" si="274"/>
        <v>0</v>
      </c>
      <c r="CE32" s="4" t="s">
        <v>42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42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42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42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42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42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42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42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42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42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42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42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42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42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42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34</v>
      </c>
      <c r="EN32" s="6">
        <f t="shared" si="106"/>
        <v>0</v>
      </c>
      <c r="EO32" s="6">
        <f t="shared" si="107"/>
        <v>0</v>
      </c>
      <c r="EP32" s="6">
        <f t="shared" si="108"/>
        <v>34</v>
      </c>
      <c r="EQ32" s="6" t="str">
        <f t="shared" si="109"/>
        <v>Прийнято</v>
      </c>
    </row>
    <row r="33" spans="1:147" ht="17.25" hidden="1">
      <c r="A33" s="4">
        <v>28</v>
      </c>
      <c r="B33" s="12"/>
      <c r="C33" s="4" t="s">
        <v>42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42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42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42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42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42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42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42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42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42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42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65</v>
      </c>
      <c r="AV33" s="6">
        <f t="shared" si="248"/>
        <v>0</v>
      </c>
      <c r="AW33" s="6">
        <f t="shared" si="249"/>
        <v>0</v>
      </c>
      <c r="AX33" s="6">
        <f t="shared" si="250"/>
        <v>0</v>
      </c>
      <c r="AY33" s="4" t="s">
        <v>42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42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42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42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42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42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42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42</v>
      </c>
      <c r="CB33" s="6">
        <f t="shared" si="272"/>
        <v>1</v>
      </c>
      <c r="CC33" s="6">
        <f t="shared" si="273"/>
        <v>0</v>
      </c>
      <c r="CD33" s="6">
        <f t="shared" si="274"/>
        <v>0</v>
      </c>
      <c r="CE33" s="4" t="s">
        <v>42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42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42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42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42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42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42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42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42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42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42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42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42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42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42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34</v>
      </c>
      <c r="EN33" s="6">
        <f t="shared" si="106"/>
        <v>0</v>
      </c>
      <c r="EO33" s="6">
        <f t="shared" si="107"/>
        <v>0</v>
      </c>
      <c r="EP33" s="6">
        <f t="shared" si="108"/>
        <v>34</v>
      </c>
      <c r="EQ33" s="6" t="str">
        <f t="shared" si="109"/>
        <v>Прийнято</v>
      </c>
    </row>
    <row r="34" spans="1:147" ht="17.25" hidden="1">
      <c r="A34" s="4">
        <v>29</v>
      </c>
      <c r="B34" s="12"/>
      <c r="C34" s="4" t="s">
        <v>42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42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42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42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42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42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42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42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42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42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42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65</v>
      </c>
      <c r="AV34" s="6">
        <f t="shared" si="248"/>
        <v>0</v>
      </c>
      <c r="AW34" s="6">
        <f t="shared" si="249"/>
        <v>0</v>
      </c>
      <c r="AX34" s="6">
        <f t="shared" si="250"/>
        <v>0</v>
      </c>
      <c r="AY34" s="4" t="s">
        <v>42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42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42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42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42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42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42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42</v>
      </c>
      <c r="CB34" s="6">
        <f t="shared" si="272"/>
        <v>1</v>
      </c>
      <c r="CC34" s="6">
        <f t="shared" si="273"/>
        <v>0</v>
      </c>
      <c r="CD34" s="6">
        <f t="shared" si="274"/>
        <v>0</v>
      </c>
      <c r="CE34" s="4" t="s">
        <v>42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42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42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42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42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42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42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42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42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42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42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42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42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42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42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34</v>
      </c>
      <c r="EN34" s="6">
        <f t="shared" si="106"/>
        <v>0</v>
      </c>
      <c r="EO34" s="6">
        <f t="shared" si="107"/>
        <v>0</v>
      </c>
      <c r="EP34" s="6">
        <f t="shared" si="108"/>
        <v>34</v>
      </c>
      <c r="EQ34" s="6" t="str">
        <f t="shared" si="109"/>
        <v>Прийнято</v>
      </c>
    </row>
    <row r="35" spans="1:147" ht="17.25" hidden="1">
      <c r="A35" s="4">
        <v>30</v>
      </c>
      <c r="B35" s="12"/>
      <c r="C35" s="4" t="s">
        <v>42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42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42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42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42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42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42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42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42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42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42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65</v>
      </c>
      <c r="AV35" s="6">
        <f t="shared" si="248"/>
        <v>0</v>
      </c>
      <c r="AW35" s="6">
        <f t="shared" si="249"/>
        <v>0</v>
      </c>
      <c r="AX35" s="6">
        <f t="shared" si="250"/>
        <v>0</v>
      </c>
      <c r="AY35" s="4" t="s">
        <v>42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42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42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42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42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42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42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42</v>
      </c>
      <c r="CB35" s="6">
        <f t="shared" si="272"/>
        <v>1</v>
      </c>
      <c r="CC35" s="6">
        <f t="shared" si="273"/>
        <v>0</v>
      </c>
      <c r="CD35" s="6">
        <f t="shared" si="274"/>
        <v>0</v>
      </c>
      <c r="CE35" s="4" t="s">
        <v>42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42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42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42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42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42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42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42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42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42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42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42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42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42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42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34</v>
      </c>
      <c r="EN35" s="6">
        <f t="shared" si="106"/>
        <v>0</v>
      </c>
      <c r="EO35" s="6">
        <f t="shared" si="107"/>
        <v>0</v>
      </c>
      <c r="EP35" s="6">
        <f t="shared" si="108"/>
        <v>34</v>
      </c>
      <c r="EQ35" s="6" t="str">
        <f t="shared" si="109"/>
        <v>Прийнято</v>
      </c>
    </row>
    <row r="36" spans="1:147" ht="17.25" hidden="1">
      <c r="A36" s="4">
        <v>31</v>
      </c>
      <c r="B36" s="12"/>
      <c r="C36" s="4" t="s">
        <v>42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42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42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42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42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42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42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42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42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42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42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65</v>
      </c>
      <c r="AV36" s="6">
        <f t="shared" si="248"/>
        <v>0</v>
      </c>
      <c r="AW36" s="6">
        <f t="shared" si="249"/>
        <v>0</v>
      </c>
      <c r="AX36" s="6">
        <f t="shared" si="250"/>
        <v>0</v>
      </c>
      <c r="AY36" s="4" t="s">
        <v>42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42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42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42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42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42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42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42</v>
      </c>
      <c r="CB36" s="6">
        <f t="shared" si="272"/>
        <v>1</v>
      </c>
      <c r="CC36" s="6">
        <f t="shared" si="273"/>
        <v>0</v>
      </c>
      <c r="CD36" s="6">
        <f t="shared" si="274"/>
        <v>0</v>
      </c>
      <c r="CE36" s="4" t="s">
        <v>42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42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42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42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42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42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42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42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42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42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42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42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42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42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42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34</v>
      </c>
      <c r="EN36" s="6">
        <f t="shared" si="106"/>
        <v>0</v>
      </c>
      <c r="EO36" s="6">
        <f t="shared" si="107"/>
        <v>0</v>
      </c>
      <c r="EP36" s="6">
        <f t="shared" si="108"/>
        <v>34</v>
      </c>
      <c r="EQ36" s="6" t="str">
        <f t="shared" si="109"/>
        <v>Прийнято</v>
      </c>
    </row>
    <row r="37" spans="1:147" ht="17.25" hidden="1">
      <c r="A37" s="4">
        <v>32</v>
      </c>
      <c r="B37" s="12"/>
      <c r="C37" s="4" t="s">
        <v>42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42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42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42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42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42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42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42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42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42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42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65</v>
      </c>
      <c r="AV37" s="6">
        <f t="shared" si="248"/>
        <v>0</v>
      </c>
      <c r="AW37" s="6">
        <f t="shared" si="249"/>
        <v>0</v>
      </c>
      <c r="AX37" s="6">
        <f t="shared" si="250"/>
        <v>0</v>
      </c>
      <c r="AY37" s="4" t="s">
        <v>42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42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42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42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42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42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42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42</v>
      </c>
      <c r="CB37" s="6">
        <f t="shared" si="272"/>
        <v>1</v>
      </c>
      <c r="CC37" s="6">
        <f t="shared" si="273"/>
        <v>0</v>
      </c>
      <c r="CD37" s="6">
        <f t="shared" si="274"/>
        <v>0</v>
      </c>
      <c r="CE37" s="4" t="s">
        <v>42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42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42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42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42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42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42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42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42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42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42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42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42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42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42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34</v>
      </c>
      <c r="EN37" s="6">
        <f t="shared" si="106"/>
        <v>0</v>
      </c>
      <c r="EO37" s="6">
        <f t="shared" si="107"/>
        <v>0</v>
      </c>
      <c r="EP37" s="6">
        <f t="shared" si="108"/>
        <v>34</v>
      </c>
      <c r="EQ37" s="6" t="str">
        <f t="shared" si="109"/>
        <v>Прийнято</v>
      </c>
    </row>
    <row r="38" spans="1:147" ht="17.25" hidden="1">
      <c r="A38" s="4">
        <v>33</v>
      </c>
      <c r="B38" s="12"/>
      <c r="C38" s="4" t="s">
        <v>42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42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42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42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42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42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42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42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42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42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42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65</v>
      </c>
      <c r="AV38" s="6">
        <f t="shared" si="248"/>
        <v>0</v>
      </c>
      <c r="AW38" s="6">
        <f t="shared" si="249"/>
        <v>0</v>
      </c>
      <c r="AX38" s="6">
        <f t="shared" si="250"/>
        <v>0</v>
      </c>
      <c r="AY38" s="4" t="s">
        <v>42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42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42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42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42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42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42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42</v>
      </c>
      <c r="CB38" s="6">
        <f t="shared" si="272"/>
        <v>1</v>
      </c>
      <c r="CC38" s="6">
        <f t="shared" si="273"/>
        <v>0</v>
      </c>
      <c r="CD38" s="6">
        <f t="shared" si="274"/>
        <v>0</v>
      </c>
      <c r="CE38" s="4" t="s">
        <v>42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42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42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42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42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42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42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42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42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42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42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42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42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42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42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34</v>
      </c>
      <c r="EN38" s="6">
        <f t="shared" si="106"/>
        <v>0</v>
      </c>
      <c r="EO38" s="6">
        <f t="shared" si="107"/>
        <v>0</v>
      </c>
      <c r="EP38" s="6">
        <f t="shared" si="108"/>
        <v>34</v>
      </c>
      <c r="EQ38" s="6" t="str">
        <f t="shared" si="109"/>
        <v>Прийнято</v>
      </c>
    </row>
    <row r="39" spans="1:147" ht="17.25" hidden="1">
      <c r="A39" s="4">
        <v>34</v>
      </c>
      <c r="B39" s="12"/>
      <c r="C39" s="4" t="s">
        <v>42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42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42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42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42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42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42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42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42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42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42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65</v>
      </c>
      <c r="AV39" s="6">
        <f t="shared" si="248"/>
        <v>0</v>
      </c>
      <c r="AW39" s="6">
        <f t="shared" si="249"/>
        <v>0</v>
      </c>
      <c r="AX39" s="6">
        <f t="shared" si="250"/>
        <v>0</v>
      </c>
      <c r="AY39" s="4" t="s">
        <v>42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42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42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42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42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42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42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42</v>
      </c>
      <c r="CB39" s="6">
        <f t="shared" si="272"/>
        <v>1</v>
      </c>
      <c r="CC39" s="6">
        <f t="shared" si="273"/>
        <v>0</v>
      </c>
      <c r="CD39" s="6">
        <f t="shared" si="274"/>
        <v>0</v>
      </c>
      <c r="CE39" s="4" t="s">
        <v>42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42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42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42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42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42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42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42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42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42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42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42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42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42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42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34</v>
      </c>
      <c r="EN39" s="6">
        <f t="shared" si="106"/>
        <v>0</v>
      </c>
      <c r="EO39" s="6">
        <f t="shared" si="107"/>
        <v>0</v>
      </c>
      <c r="EP39" s="6">
        <f t="shared" si="108"/>
        <v>34</v>
      </c>
      <c r="EQ39" s="6" t="str">
        <f t="shared" si="109"/>
        <v>Прийнято</v>
      </c>
    </row>
    <row r="40" spans="1:147" ht="17.25" hidden="1">
      <c r="A40" s="4">
        <v>35</v>
      </c>
      <c r="B40" s="12"/>
      <c r="C40" s="4" t="s">
        <v>42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42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42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42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42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42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42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42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42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42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42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65</v>
      </c>
      <c r="AV40" s="6">
        <f t="shared" si="248"/>
        <v>0</v>
      </c>
      <c r="AW40" s="6">
        <f t="shared" si="249"/>
        <v>0</v>
      </c>
      <c r="AX40" s="6">
        <f t="shared" si="250"/>
        <v>0</v>
      </c>
      <c r="AY40" s="4" t="s">
        <v>42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42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42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42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42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42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42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42</v>
      </c>
      <c r="CB40" s="6">
        <f t="shared" si="272"/>
        <v>1</v>
      </c>
      <c r="CC40" s="6">
        <f t="shared" si="273"/>
        <v>0</v>
      </c>
      <c r="CD40" s="6">
        <f t="shared" si="274"/>
        <v>0</v>
      </c>
      <c r="CE40" s="4" t="s">
        <v>42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42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42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42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42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42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42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42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42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42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42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42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42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42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42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34</v>
      </c>
      <c r="EN40" s="6">
        <f t="shared" si="106"/>
        <v>0</v>
      </c>
      <c r="EO40" s="6">
        <f t="shared" si="107"/>
        <v>0</v>
      </c>
      <c r="EP40" s="6">
        <f t="shared" si="108"/>
        <v>34</v>
      </c>
      <c r="EQ40" s="6" t="str">
        <f t="shared" si="109"/>
        <v>Прийнято</v>
      </c>
    </row>
    <row r="41" spans="1:147" ht="17.25" hidden="1">
      <c r="A41" s="4">
        <v>36</v>
      </c>
      <c r="B41" s="12"/>
      <c r="C41" s="4" t="s">
        <v>42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42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42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42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42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42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42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42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42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42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42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65</v>
      </c>
      <c r="AV41" s="6">
        <f t="shared" si="248"/>
        <v>0</v>
      </c>
      <c r="AW41" s="6">
        <f t="shared" si="249"/>
        <v>0</v>
      </c>
      <c r="AX41" s="6">
        <f t="shared" si="250"/>
        <v>0</v>
      </c>
      <c r="AY41" s="4" t="s">
        <v>42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42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42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42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42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42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42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42</v>
      </c>
      <c r="CB41" s="6">
        <f t="shared" si="272"/>
        <v>1</v>
      </c>
      <c r="CC41" s="6">
        <f t="shared" si="273"/>
        <v>0</v>
      </c>
      <c r="CD41" s="6">
        <f t="shared" si="274"/>
        <v>0</v>
      </c>
      <c r="CE41" s="4" t="s">
        <v>42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42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42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42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42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42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42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42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42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42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42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42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42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42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42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34</v>
      </c>
      <c r="EN41" s="6">
        <f t="shared" si="106"/>
        <v>0</v>
      </c>
      <c r="EO41" s="6">
        <f t="shared" si="107"/>
        <v>0</v>
      </c>
      <c r="EP41" s="6">
        <f t="shared" si="108"/>
        <v>34</v>
      </c>
      <c r="EQ41" s="6" t="str">
        <f t="shared" si="109"/>
        <v>Прийнято</v>
      </c>
    </row>
    <row r="42" spans="1:147" ht="17.25" hidden="1">
      <c r="A42" s="4">
        <v>37</v>
      </c>
      <c r="B42" s="12"/>
      <c r="C42" s="4" t="s">
        <v>42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42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42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42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42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42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42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42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42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42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42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65</v>
      </c>
      <c r="AV42" s="6">
        <f t="shared" si="248"/>
        <v>0</v>
      </c>
      <c r="AW42" s="6">
        <f t="shared" si="249"/>
        <v>0</v>
      </c>
      <c r="AX42" s="6">
        <f t="shared" si="250"/>
        <v>0</v>
      </c>
      <c r="AY42" s="4" t="s">
        <v>42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42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42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42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42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42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42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42</v>
      </c>
      <c r="CB42" s="6">
        <f t="shared" si="272"/>
        <v>1</v>
      </c>
      <c r="CC42" s="6">
        <f t="shared" si="273"/>
        <v>0</v>
      </c>
      <c r="CD42" s="6">
        <f t="shared" si="274"/>
        <v>0</v>
      </c>
      <c r="CE42" s="4" t="s">
        <v>42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42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42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42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42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42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42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42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42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42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42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42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42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42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42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34</v>
      </c>
      <c r="EN42" s="6">
        <f t="shared" si="106"/>
        <v>0</v>
      </c>
      <c r="EO42" s="6">
        <f t="shared" si="107"/>
        <v>0</v>
      </c>
      <c r="EP42" s="6">
        <f t="shared" si="108"/>
        <v>34</v>
      </c>
      <c r="EQ42" s="6" t="str">
        <f t="shared" si="109"/>
        <v>Прийнято</v>
      </c>
    </row>
    <row r="43" spans="1:147">
      <c r="A43" s="11"/>
      <c r="EM43" s="2"/>
      <c r="EN43" s="2"/>
      <c r="EO43" s="2"/>
      <c r="EP43" s="2"/>
      <c r="EQ43" s="2"/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C70E" sheet="1" objects="1" scenarios="1" formatCells="0" formatColumn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2017-07-11T08:02:16Z</dcterms:modified>
</cp:coreProperties>
</file>