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3" i="1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EM43" s="1"/>
  <c r="EQ43" s="1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N43" s="1"/>
  <c r="EL43"/>
  <c r="EO43"/>
  <c r="EP43" l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8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<sst xmlns="http://schemas.openxmlformats.org/spreadsheetml/2006/main" count="1414" uniqueCount="88">
  <si>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</si>
  <si>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</si>
  <si>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</si>
  <si>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</si>
  <si>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</si>
  <si>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</si>
  <si>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</si>
  <si>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</si>
  <si>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</si>
  <si>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</si>
  <si>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</si>
  <si>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</si>
  <si>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</si>
  <si>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</si>
  <si>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</si>
  <si>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</si>
  <si>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</si>
  <si>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</si>
  <si>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</si>
  <si>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</si>
  <si>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</si>
  <si>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</si>
  <si>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</si>
  <si>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</si>
  <si>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</si>
  <si>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</si>
  <si>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</si>
  <si>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</si>
  <si>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</si>
  <si>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</si>
  <si>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</si>
  <si>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</si>
  <si>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</si>
  <si>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</si>
  <si>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</si>
  <si>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</si>
  <si>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</si>
  <si>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</si>
  <si>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</si>
  <si>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</si>
  <si>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</si>
  <si>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</si>
  <si>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</si>
  <si>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</si>
  <si>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24 березня 2017 року</t>
  </si>
  <si>
    <t>Звіт про виконання міського бюджету за 2016 рік</t>
  </si>
  <si>
    <t>Про стан медичного обслуговування населення м.Покров, проблеми та перспективи розвитку галузі охорони здоров’я</t>
  </si>
  <si>
    <t>Про внесення змін до рішення І пленарного засідання 16 сесії 7 скликання від 06.12.2016 року № 2 «Про бюджет м. Покров на 2017рік»</t>
  </si>
  <si>
    <t>Про  доповнення  переліку  об’єктів, що підлягають приватизації у 2017 році, затвердженого рішенням міської ради від 23.12.2016р №31</t>
  </si>
  <si>
    <t>Про  внесення змін до Положення про порядок передачі в погодинну оренду комунального майна, затвердженого рішенням 47 сесії міської ради 6 скликання від 14.02.2015р № 14</t>
  </si>
  <si>
    <t>Про затвердження Порядку проведення    конкурсу   з призначення  управителя  багатоквартирного будинку у м.Покров</t>
  </si>
  <si>
    <t>Про заяву директора  Оджонікідзевського відділення  ПАТ КБ «ПриватБанк» щодо оренди приміщення</t>
  </si>
  <si>
    <t>Про заяву голови громадської організації «Секція Національної спілки художників України» щодо оренди приміщення</t>
  </si>
  <si>
    <t>Про передачу комунального майна з балансу ПМКП «АГНКС 45» на баланс управління житлово-комунального господарства та будівництва</t>
  </si>
  <si>
    <t>Про передачу комунального майна з балансу ПМКП «Саночистка» на баланс управління житлово-комунального господарства та будівництва</t>
  </si>
  <si>
    <t>Про передачу комунального майна з балансу МКП «Житлово-експлуатаційне об’єднання» на баланс ПМКП «ЖитлКомСервіс»</t>
  </si>
  <si>
    <t>Про передачу в оренду ПМКП «Добробут» автотранспортного засобу</t>
  </si>
  <si>
    <t>Про передачу в оренду ПМКП «Добробут» комунального майна</t>
  </si>
  <si>
    <t>Про передачу в оренду МКП «ПВУВКГ» автотранспортного засобу</t>
  </si>
  <si>
    <t>Про створення Покровського міського комунального підприємства «Муніципальна поліція »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</si>
  <si>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№19)</t>
  </si>
  <si>
    <t>Про затвердження акту приймання-передачі  комунального майна з балансу УЖКГ та будівництва на баланс ОМКП «Орджонікідзетеплоенерго»</t>
  </si>
  <si>
    <t>Про затвердження акту приймання-передачі основних засобів з балансу ПМКП «Саночистка» на баланс управління житлово-комунального господарства та будівництва</t>
  </si>
  <si>
    <t>Про внесення змін до рішення 9 сесії міської ради 7 скликання від 24.06.2016  року № 16 «Про встановлення ставок земельного податку на території Покровської міської ради»</t>
  </si>
  <si>
    <t>Про відміну рішення 40 сесії міської ради 6 скликання від 19 серпня 2014 року  № 18 «Про звернення ПВКП «Промтехснаб»</t>
  </si>
  <si>
    <t>Про клопотання Публічного акціонерного товариства «Орджонікідзевський гірничо-збагачувальний комбінат» щодо  поновлення договорів оренди землі на території Покровської міської ради</t>
  </si>
  <si>
    <t>Про клопотання Господарчого товариства  з обмеженою відповідальністю «Торгівельно-виробниче підприємство «Кварц» щодо затвердження проекту землеустрою по відведенню земельної  ділянки в оренду за адресою: вул.Уральська, 5, м. Покров Дніпропетровської області</t>
  </si>
  <si>
    <t>Про клопотання колективного підприємства «Союздрук» щодо розірвання договорів оренди землі та вилучення з користування земельних ділянок на території Покровської міської ради</t>
  </si>
  <si>
    <t>Про внесення змін до рішення I пленарного засідання 15 сесії міської ради 7 скликання від 25 листопада 2016 року   № 9 «Про клопотання ФОП Цюрмаста Світлани Дмитрівни щодо надання дозволу на розробку проекту землеустрою по відведенню земельної ділянки в оренду по вул. Північно-промислова, 9/11»</t>
  </si>
  <si>
    <t>Про клопотання товариства з обмеженою відповідальністю «Укрекоенергоінвест»  щодо надання дозволу  на розробку проекту землеустрою по відведенню земельної ділянки в оренду для встановлення модульної котельні на альтернативних видах палива в районі КЗСЗОШ № 9  по   вул.Чайкіної Лізи,  29 -а</t>
  </si>
  <si>
    <t>Про надання дозволу  управлінню освіти виконавчого комітету Покровської міської ради на розробку технічної документації із землеустрою щодо поділу та об’єднання земельної ділянки комунальному закладу «Середня загальноосвітня школа № 6 м. Покров Дніпропетровської області» по вул. Чіатурська, 6 та надання дозволу ТОВ «Укрекоенергоінвест» на розробку проекту землеустрою щодо відведення земельної ділянки в оренду для встановлення модульної котельні на альтернативних видах палива по  вул. Чіатурська, 6</t>
  </si>
  <si>
    <t>Про внесення змін до рішення 18 сесії міської ради 6 скликання від 23 березня 2012 року   № 21 «Про заяву ФОП Малиновського О.М. щодо надання дозволу на виготовлення проекту землеустрою по відведенню земельної ділянки в оренду по вул. Партизанська, ½»</t>
  </si>
  <si>
    <t>Про внесення змін до рішення 18 сесії міської ради 6 скликання від 23 березня 2012 року   № 22 «Про заяву ФОП Павлюк В.В. щодо надання дозволу на виготовлення проекту землеустрою по відведенню земельної ділянки в оренду по  вул. Партизанська, ½»</t>
  </si>
  <si>
    <t>Про внесення змін до рішення 35 сесії міської ради 6 скликання від 26 листопада 2013 року № 58 «Про клопотання  фізичної особи - підприємця  Есаулова Олександра Леонідовича щодо надання дозволу на виготовлення проекту землеустрою по відведенню земельної  ділянки в оренду по вул. Партизанська,½»</t>
  </si>
  <si>
    <t>Про внесення змін в рішення 35 сесії міської ради 6 скликання від 26 листопада 2013 року   № 61 «Про заяву Лубенець Валерія Михайловича щодо надання дозволу на виготовлення проекту землеустрою по відведенню земельної ділянки в оренду по вул. Партизанська, ½»</t>
  </si>
  <si>
    <t>Про заяву гр. Супруненка Сергія Олександровича  та гр. Супруненка Максима Олександровича  щодо надання дозволу на виготовлення технічної  документації із землеустрою по встановленню (відновленню) меж земельної ділянки в натурі (на місцевості) для оформлення права оренди на земельну ділянку по вул. Партизанська, 16-а</t>
  </si>
  <si>
    <t>Про заяву гр. Дубіни Єгора Володимировича щодо надання  дозволу на розробку проекту землеустрою по  відведенню земельної ділянки  в  оренду по вул.  Героїв України, 14</t>
  </si>
  <si>
    <t xml:space="preserve">Про заяви  громадян щодо передачі  у власність та користування  земельних  ділянок </t>
  </si>
  <si>
    <t>Про внесення змін до  рішення ІV пленарного засідання 16 сесії міської ради 7 скликання від 23.12.2016 р. № 41 «Про взаємопередачу посад працівників в закладах охорони здоров’я міста та внесення змін до їх штатних розписів»</t>
  </si>
  <si>
    <t>Про затвердження міської програми «Протидії розповсюдження інфекційних соціально-небезпечних хвороб на  2017-2020 рр.»</t>
  </si>
  <si>
    <t>Про доповнення до Міської комплексної програми соціального захисту населення на 2016-2018 роки, затвердженої рішенням 10 сесії 7 скликання від 29.07.2016р.№18</t>
  </si>
  <si>
    <t>Про внесення змін до персонального складу постійних депутатських комісій Покровської міської ради 7 скликання, затвердженого рішенням 2 сесії міської ради  7 скликання від 27.11.2015р.№3</t>
  </si>
  <si>
    <t>Про внесення змін щодо закріплення депутатів Покровської міської ради  7 скликання за виборчими округами м.Покров, затвердженого рішенням 3 сесії міської ради  7 скликання від 27.11.2015р.№40</t>
  </si>
  <si>
    <t>Шипота С. М.       "Укроп"</t>
  </si>
  <si>
    <t>відсутній</t>
  </si>
  <si>
    <t>проти</t>
  </si>
  <si>
    <t>утримався</t>
  </si>
  <si>
    <t xml:space="preserve">1 пленарне засідання чергової 19 сесії Покровської міської ради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</si>
</sst>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4" zoomScale="60" zoomScaleNormal="60" workbookViewId="0">
      <selection activeCell="A3" sqref="A3:EQ3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15" customHeight="1">
      <c r="A2" s="15" t="s">
        <v>87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15" customHeight="1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83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24" customHeight="1">
      <c r="A6" s="4">
        <v>1</v>
      </c>
      <c r="B6" s="11" t="s">
        <v>45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41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41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41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84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41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41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41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41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41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41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41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41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34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34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1" t="s">
        <v>46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41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41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41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84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41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41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41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41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41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41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41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34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34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3</v>
      </c>
      <c r="B8" s="12" t="s">
        <v>47</v>
      </c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41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41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84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86</v>
      </c>
      <c r="CB8" s="6">
        <f t="shared" si="57"/>
        <v>0</v>
      </c>
      <c r="CC8" s="6">
        <f t="shared" si="58"/>
        <v>0</v>
      </c>
      <c r="CD8" s="6">
        <f t="shared" si="59"/>
        <v>1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41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41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41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41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41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33</v>
      </c>
      <c r="EN8" s="6">
        <f t="shared" si="106"/>
        <v>0</v>
      </c>
      <c r="EO8" s="6">
        <f t="shared" si="107"/>
        <v>1</v>
      </c>
      <c r="EP8" s="6">
        <f t="shared" si="108"/>
        <v>34</v>
      </c>
      <c r="EQ8" s="6" t="str">
        <f t="shared" si="109"/>
        <v>Прийнято</v>
      </c>
    </row>
    <row r="9" spans="1:147" ht="47.25">
      <c r="A9" s="4">
        <v>4</v>
      </c>
      <c r="B9" s="11" t="s">
        <v>48</v>
      </c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41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84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84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41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41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41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41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41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41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41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33</v>
      </c>
      <c r="EN9" s="6">
        <f t="shared" si="106"/>
        <v>0</v>
      </c>
      <c r="EO9" s="6">
        <f t="shared" si="107"/>
        <v>0</v>
      </c>
      <c r="EP9" s="6">
        <f t="shared" si="108"/>
        <v>33</v>
      </c>
      <c r="EQ9" s="6" t="str">
        <f t="shared" si="109"/>
        <v>Прийнято</v>
      </c>
    </row>
    <row r="10" spans="1:147" ht="66" customHeight="1">
      <c r="A10" s="4">
        <v>5</v>
      </c>
      <c r="B10" s="11" t="s">
        <v>49</v>
      </c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41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84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84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41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41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41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41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41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41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33</v>
      </c>
      <c r="EN10" s="6">
        <f t="shared" si="106"/>
        <v>0</v>
      </c>
      <c r="EO10" s="6">
        <f t="shared" si="107"/>
        <v>0</v>
      </c>
      <c r="EP10" s="6">
        <f t="shared" si="108"/>
        <v>33</v>
      </c>
      <c r="EQ10" s="6" t="str">
        <f t="shared" si="109"/>
        <v>Прийнято</v>
      </c>
    </row>
    <row r="11" spans="1:147" ht="47.25">
      <c r="A11" s="4">
        <v>6</v>
      </c>
      <c r="B11" s="11" t="s">
        <v>50</v>
      </c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41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84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84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86</v>
      </c>
      <c r="CB11" s="6">
        <f t="shared" si="57"/>
        <v>0</v>
      </c>
      <c r="CC11" s="6">
        <f t="shared" si="58"/>
        <v>0</v>
      </c>
      <c r="CD11" s="6">
        <f t="shared" si="59"/>
        <v>1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41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41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41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41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32</v>
      </c>
      <c r="EN11" s="6">
        <f t="shared" si="106"/>
        <v>0</v>
      </c>
      <c r="EO11" s="6">
        <f t="shared" si="107"/>
        <v>1</v>
      </c>
      <c r="EP11" s="6">
        <f t="shared" si="108"/>
        <v>33</v>
      </c>
      <c r="EQ11" s="6" t="str">
        <f t="shared" si="109"/>
        <v>Прийнято</v>
      </c>
    </row>
    <row r="12" spans="1:147" ht="31.5">
      <c r="A12" s="4">
        <v>7</v>
      </c>
      <c r="B12" s="11" t="s">
        <v>51</v>
      </c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41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84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84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41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41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41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41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41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33</v>
      </c>
      <c r="EN12" s="6">
        <f t="shared" si="106"/>
        <v>0</v>
      </c>
      <c r="EO12" s="6">
        <f t="shared" si="107"/>
        <v>0</v>
      </c>
      <c r="EP12" s="6">
        <f t="shared" si="108"/>
        <v>33</v>
      </c>
      <c r="EQ12" s="6" t="str">
        <f t="shared" si="109"/>
        <v>Прийнято</v>
      </c>
    </row>
    <row r="13" spans="1:147" ht="47.25">
      <c r="A13" s="4">
        <v>8</v>
      </c>
      <c r="B13" s="11" t="s">
        <v>52</v>
      </c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41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84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84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41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41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41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41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41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33</v>
      </c>
      <c r="EN13" s="6">
        <f t="shared" si="106"/>
        <v>0</v>
      </c>
      <c r="EO13" s="6">
        <f t="shared" si="107"/>
        <v>0</v>
      </c>
      <c r="EP13" s="6">
        <f t="shared" si="108"/>
        <v>33</v>
      </c>
      <c r="EQ13" s="6" t="str">
        <f t="shared" si="109"/>
        <v>Прийнято</v>
      </c>
    </row>
    <row r="14" spans="1:147" ht="47.25">
      <c r="A14" s="4">
        <v>9</v>
      </c>
      <c r="B14" s="12" t="s">
        <v>53</v>
      </c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41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84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41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84</v>
      </c>
      <c r="BT14" s="6">
        <f t="shared" si="51"/>
        <v>0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41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41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41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41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41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33</v>
      </c>
      <c r="EN14" s="6">
        <f t="shared" si="106"/>
        <v>0</v>
      </c>
      <c r="EO14" s="6">
        <f t="shared" si="107"/>
        <v>0</v>
      </c>
      <c r="EP14" s="6">
        <f t="shared" si="108"/>
        <v>33</v>
      </c>
      <c r="EQ14" s="6" t="str">
        <f t="shared" si="109"/>
        <v>Прийнято</v>
      </c>
    </row>
    <row r="15" spans="1:147" ht="47.25">
      <c r="A15" s="4">
        <v>10</v>
      </c>
      <c r="B15" s="11" t="s">
        <v>54</v>
      </c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41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41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84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84</v>
      </c>
      <c r="BT15" s="6">
        <f t="shared" si="51"/>
        <v>0</v>
      </c>
      <c r="BU15" s="6">
        <f t="shared" si="52"/>
        <v>0</v>
      </c>
      <c r="BV15" s="6">
        <f t="shared" si="53"/>
        <v>0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41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41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41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41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41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41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33</v>
      </c>
      <c r="EN15" s="6">
        <f t="shared" si="106"/>
        <v>0</v>
      </c>
      <c r="EO15" s="6">
        <f t="shared" si="107"/>
        <v>0</v>
      </c>
      <c r="EP15" s="6">
        <f t="shared" si="108"/>
        <v>33</v>
      </c>
      <c r="EQ15" s="6" t="str">
        <f t="shared" si="109"/>
        <v>Прийнято</v>
      </c>
    </row>
    <row r="16" spans="1:147" ht="47.25">
      <c r="A16" s="4">
        <v>11</v>
      </c>
      <c r="B16" s="11" t="s">
        <v>55</v>
      </c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41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84</v>
      </c>
      <c r="BH16" s="6">
        <f t="shared" si="42"/>
        <v>0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84</v>
      </c>
      <c r="BT16" s="6">
        <f t="shared" si="51"/>
        <v>0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41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41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41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41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41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33</v>
      </c>
      <c r="EN16" s="6">
        <f t="shared" si="106"/>
        <v>0</v>
      </c>
      <c r="EO16" s="6">
        <f t="shared" si="107"/>
        <v>0</v>
      </c>
      <c r="EP16" s="6">
        <f t="shared" si="108"/>
        <v>33</v>
      </c>
      <c r="EQ16" s="6" t="str">
        <f t="shared" si="109"/>
        <v>Прийнято</v>
      </c>
    </row>
    <row r="17" spans="1:147" ht="31.5">
      <c r="A17" s="4">
        <v>12</v>
      </c>
      <c r="B17" s="11" t="s">
        <v>56</v>
      </c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41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41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84</v>
      </c>
      <c r="BH17" s="6">
        <f t="shared" si="42"/>
        <v>0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84</v>
      </c>
      <c r="BT17" s="6">
        <f t="shared" si="51"/>
        <v>0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41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41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41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41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41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41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33</v>
      </c>
      <c r="EN17" s="6">
        <f t="shared" si="106"/>
        <v>0</v>
      </c>
      <c r="EO17" s="6">
        <f t="shared" si="107"/>
        <v>0</v>
      </c>
      <c r="EP17" s="6">
        <f t="shared" si="108"/>
        <v>33</v>
      </c>
      <c r="EQ17" s="6" t="str">
        <f t="shared" si="109"/>
        <v>Прийнято</v>
      </c>
    </row>
    <row r="18" spans="1:147" ht="1.5" customHeight="1">
      <c r="A18" s="4">
        <v>13</v>
      </c>
      <c r="B18" s="11" t="s">
        <v>57</v>
      </c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41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41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84</v>
      </c>
      <c r="BH18" s="6">
        <f t="shared" si="42"/>
        <v>0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84</v>
      </c>
      <c r="BT18" s="6">
        <f t="shared" si="51"/>
        <v>0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41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41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41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41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41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41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41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33</v>
      </c>
      <c r="EN18" s="6">
        <f t="shared" si="106"/>
        <v>0</v>
      </c>
      <c r="EO18" s="6">
        <f t="shared" si="107"/>
        <v>0</v>
      </c>
      <c r="EP18" s="6">
        <f t="shared" si="108"/>
        <v>33</v>
      </c>
      <c r="EQ18" s="6" t="str">
        <f t="shared" si="109"/>
        <v>Прийнято</v>
      </c>
    </row>
    <row r="19" spans="1:147" ht="31.5">
      <c r="A19" s="4">
        <v>13</v>
      </c>
      <c r="B19" s="11" t="s">
        <v>58</v>
      </c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41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84</v>
      </c>
      <c r="BH19" s="6">
        <f t="shared" si="42"/>
        <v>0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84</v>
      </c>
      <c r="BT19" s="6">
        <f t="shared" si="51"/>
        <v>0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41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41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41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41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41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33</v>
      </c>
      <c r="EN19" s="6">
        <f t="shared" si="106"/>
        <v>0</v>
      </c>
      <c r="EO19" s="6">
        <f t="shared" si="107"/>
        <v>0</v>
      </c>
      <c r="EP19" s="6">
        <f t="shared" si="108"/>
        <v>33</v>
      </c>
      <c r="EQ19" s="6" t="str">
        <f t="shared" si="109"/>
        <v>Прийнято</v>
      </c>
    </row>
    <row r="20" spans="1:147" ht="31.5">
      <c r="A20" s="4">
        <v>14</v>
      </c>
      <c r="B20" s="11" t="s">
        <v>59</v>
      </c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85</v>
      </c>
      <c r="H20" s="6">
        <f t="shared" si="3"/>
        <v>0</v>
      </c>
      <c r="I20" s="6">
        <f t="shared" si="4"/>
        <v>1</v>
      </c>
      <c r="J20" s="6">
        <f t="shared" si="5"/>
        <v>0</v>
      </c>
      <c r="K20" s="4" t="s">
        <v>85</v>
      </c>
      <c r="L20" s="6">
        <f t="shared" si="6"/>
        <v>0</v>
      </c>
      <c r="M20" s="6">
        <f t="shared" si="7"/>
        <v>1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85</v>
      </c>
      <c r="AV20" s="6">
        <f t="shared" si="33"/>
        <v>0</v>
      </c>
      <c r="AW20" s="6">
        <f t="shared" si="34"/>
        <v>1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84</v>
      </c>
      <c r="BH20" s="6">
        <f t="shared" si="42"/>
        <v>0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84</v>
      </c>
      <c r="BT20" s="6">
        <f t="shared" si="51"/>
        <v>0</v>
      </c>
      <c r="BU20" s="6">
        <f t="shared" si="52"/>
        <v>0</v>
      </c>
      <c r="BV20" s="6">
        <f t="shared" si="53"/>
        <v>0</v>
      </c>
      <c r="BW20" s="4" t="s">
        <v>85</v>
      </c>
      <c r="BX20" s="6">
        <f t="shared" si="54"/>
        <v>0</v>
      </c>
      <c r="BY20" s="6">
        <f t="shared" si="55"/>
        <v>1</v>
      </c>
      <c r="BZ20" s="6">
        <f t="shared" si="56"/>
        <v>0</v>
      </c>
      <c r="CA20" s="4" t="s">
        <v>85</v>
      </c>
      <c r="CB20" s="6">
        <f t="shared" si="57"/>
        <v>0</v>
      </c>
      <c r="CC20" s="6">
        <f t="shared" si="58"/>
        <v>1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41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41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41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86</v>
      </c>
      <c r="DL20" s="6">
        <f t="shared" si="84"/>
        <v>0</v>
      </c>
      <c r="DM20" s="6">
        <f t="shared" si="85"/>
        <v>0</v>
      </c>
      <c r="DN20" s="6">
        <f t="shared" si="86"/>
        <v>1</v>
      </c>
      <c r="DO20" s="4" t="s">
        <v>86</v>
      </c>
      <c r="DP20" s="6">
        <f t="shared" si="87"/>
        <v>0</v>
      </c>
      <c r="DQ20" s="6">
        <f t="shared" si="88"/>
        <v>0</v>
      </c>
      <c r="DR20" s="6">
        <f t="shared" si="89"/>
        <v>1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86</v>
      </c>
      <c r="EJ20" s="6">
        <f t="shared" si="102"/>
        <v>0</v>
      </c>
      <c r="EK20" s="6">
        <f t="shared" si="103"/>
        <v>0</v>
      </c>
      <c r="EL20" s="6">
        <f t="shared" si="104"/>
        <v>1</v>
      </c>
      <c r="EM20" s="6">
        <f t="shared" si="105"/>
        <v>25</v>
      </c>
      <c r="EN20" s="6">
        <f t="shared" si="106"/>
        <v>5</v>
      </c>
      <c r="EO20" s="6">
        <f t="shared" si="107"/>
        <v>3</v>
      </c>
      <c r="EP20" s="6">
        <f t="shared" si="108"/>
        <v>33</v>
      </c>
      <c r="EQ20" s="6" t="str">
        <f t="shared" si="109"/>
        <v>Прийнято</v>
      </c>
    </row>
    <row r="21" spans="1:147" ht="78.75">
      <c r="A21" s="4">
        <v>15</v>
      </c>
      <c r="B21" s="11" t="s">
        <v>60</v>
      </c>
      <c r="C21" s="4" t="s">
        <v>41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41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41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41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41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84</v>
      </c>
      <c r="BH21" s="6">
        <f t="shared" ref="BH21:BH25" si="152">IF(BG21="За",1,0)</f>
        <v>0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84</v>
      </c>
      <c r="BT21" s="6">
        <f t="shared" ref="BT21:BT25" si="161">IF(BS21="За",1,0)</f>
        <v>0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41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41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41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41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41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41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33</v>
      </c>
      <c r="EN21" s="6">
        <f t="shared" si="106"/>
        <v>0</v>
      </c>
      <c r="EO21" s="6">
        <f t="shared" si="107"/>
        <v>0</v>
      </c>
      <c r="EP21" s="6">
        <f t="shared" si="108"/>
        <v>33</v>
      </c>
      <c r="EQ21" s="6" t="str">
        <f t="shared" si="109"/>
        <v>Прийнято</v>
      </c>
    </row>
    <row r="22" spans="1:147" ht="47.25">
      <c r="A22" s="4">
        <v>16</v>
      </c>
      <c r="B22" s="11" t="s">
        <v>61</v>
      </c>
      <c r="C22" s="4" t="s">
        <v>41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41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41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41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41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84</v>
      </c>
      <c r="BH22" s="6">
        <f t="shared" si="152"/>
        <v>0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84</v>
      </c>
      <c r="BT22" s="6">
        <f t="shared" si="161"/>
        <v>0</v>
      </c>
      <c r="BU22" s="6">
        <f t="shared" si="162"/>
        <v>0</v>
      </c>
      <c r="BV22" s="6">
        <f t="shared" si="163"/>
        <v>0</v>
      </c>
      <c r="BW22" s="4" t="s">
        <v>41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41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41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41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41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41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33</v>
      </c>
      <c r="EN22" s="6">
        <f t="shared" si="106"/>
        <v>0</v>
      </c>
      <c r="EO22" s="6">
        <f t="shared" si="107"/>
        <v>0</v>
      </c>
      <c r="EP22" s="6">
        <f t="shared" si="108"/>
        <v>33</v>
      </c>
      <c r="EQ22" s="6" t="str">
        <f t="shared" si="109"/>
        <v>Прийнято</v>
      </c>
    </row>
    <row r="23" spans="1:147" ht="0.75" customHeight="1">
      <c r="A23" s="4">
        <v>18</v>
      </c>
      <c r="B23" s="11" t="s">
        <v>62</v>
      </c>
      <c r="C23" s="4" t="s">
        <v>41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41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41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41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41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84</v>
      </c>
      <c r="BH23" s="6">
        <f t="shared" si="152"/>
        <v>0</v>
      </c>
      <c r="BI23" s="6">
        <f t="shared" si="153"/>
        <v>0</v>
      </c>
      <c r="BJ23" s="6">
        <f t="shared" si="154"/>
        <v>0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84</v>
      </c>
      <c r="BT23" s="6">
        <f t="shared" si="161"/>
        <v>0</v>
      </c>
      <c r="BU23" s="6">
        <f t="shared" si="162"/>
        <v>0</v>
      </c>
      <c r="BV23" s="6">
        <f t="shared" si="163"/>
        <v>0</v>
      </c>
      <c r="BW23" s="4" t="s">
        <v>41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41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41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41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41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41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41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41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41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33</v>
      </c>
      <c r="EN23" s="6">
        <f t="shared" si="106"/>
        <v>0</v>
      </c>
      <c r="EO23" s="6">
        <f t="shared" si="107"/>
        <v>0</v>
      </c>
      <c r="EP23" s="6">
        <f t="shared" si="108"/>
        <v>33</v>
      </c>
      <c r="EQ23" s="6" t="str">
        <f t="shared" si="109"/>
        <v>Прийнято</v>
      </c>
    </row>
    <row r="24" spans="1:147" ht="64.5" customHeight="1">
      <c r="A24" s="4">
        <v>17</v>
      </c>
      <c r="B24" s="11" t="s">
        <v>63</v>
      </c>
      <c r="C24" s="4" t="s">
        <v>41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41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41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41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41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84</v>
      </c>
      <c r="BH24" s="6">
        <f t="shared" si="152"/>
        <v>0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84</v>
      </c>
      <c r="BT24" s="6">
        <f t="shared" si="161"/>
        <v>0</v>
      </c>
      <c r="BU24" s="6">
        <f t="shared" si="162"/>
        <v>0</v>
      </c>
      <c r="BV24" s="6">
        <f t="shared" si="163"/>
        <v>0</v>
      </c>
      <c r="BW24" s="4" t="s">
        <v>41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86</v>
      </c>
      <c r="CB24" s="6">
        <f t="shared" si="167"/>
        <v>0</v>
      </c>
      <c r="CC24" s="6">
        <f t="shared" si="168"/>
        <v>0</v>
      </c>
      <c r="CD24" s="6">
        <f t="shared" si="169"/>
        <v>1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41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41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41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41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32</v>
      </c>
      <c r="EN24" s="6">
        <f t="shared" si="106"/>
        <v>0</v>
      </c>
      <c r="EO24" s="6">
        <f t="shared" si="107"/>
        <v>1</v>
      </c>
      <c r="EP24" s="6">
        <f t="shared" si="108"/>
        <v>33</v>
      </c>
      <c r="EQ24" s="6" t="str">
        <f t="shared" si="109"/>
        <v>Прийнято</v>
      </c>
    </row>
    <row r="25" spans="1:147" ht="47.25">
      <c r="A25" s="4">
        <v>18</v>
      </c>
      <c r="B25" s="11" t="s">
        <v>64</v>
      </c>
      <c r="C25" s="4" t="s">
        <v>41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41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41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41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41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84</v>
      </c>
      <c r="BH25" s="6">
        <f t="shared" si="152"/>
        <v>0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84</v>
      </c>
      <c r="BT25" s="6">
        <f t="shared" si="161"/>
        <v>0</v>
      </c>
      <c r="BU25" s="6">
        <f t="shared" si="162"/>
        <v>0</v>
      </c>
      <c r="BV25" s="6">
        <f t="shared" si="163"/>
        <v>0</v>
      </c>
      <c r="BW25" s="4" t="s">
        <v>41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41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41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41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41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41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33</v>
      </c>
      <c r="EN25" s="6">
        <f t="shared" si="106"/>
        <v>0</v>
      </c>
      <c r="EO25" s="6">
        <f t="shared" si="107"/>
        <v>0</v>
      </c>
      <c r="EP25" s="6">
        <f t="shared" si="108"/>
        <v>33</v>
      </c>
      <c r="EQ25" s="6" t="str">
        <f t="shared" si="109"/>
        <v>Прийнято</v>
      </c>
    </row>
    <row r="26" spans="1:147" ht="66.75" customHeight="1">
      <c r="A26" s="4">
        <v>19</v>
      </c>
      <c r="B26" s="11" t="s">
        <v>65</v>
      </c>
      <c r="C26" s="4" t="s">
        <v>41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41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41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41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41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84</v>
      </c>
      <c r="BH26" s="6">
        <f t="shared" ref="BH26:BH42" si="257">IF(BG26="За",1,0)</f>
        <v>0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84</v>
      </c>
      <c r="BT26" s="6">
        <f t="shared" ref="BT26:BT42" si="266">IF(BS26="За",1,0)</f>
        <v>0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41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41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41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41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41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41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33</v>
      </c>
      <c r="EN26" s="6">
        <f t="shared" si="106"/>
        <v>0</v>
      </c>
      <c r="EO26" s="6">
        <f t="shared" si="107"/>
        <v>0</v>
      </c>
      <c r="EP26" s="6">
        <f t="shared" si="108"/>
        <v>33</v>
      </c>
      <c r="EQ26" s="6" t="str">
        <f t="shared" si="109"/>
        <v>Прийнято</v>
      </c>
    </row>
    <row r="27" spans="1:147" ht="94.5">
      <c r="A27" s="4">
        <v>20</v>
      </c>
      <c r="B27" s="11" t="s">
        <v>66</v>
      </c>
      <c r="C27" s="4" t="s">
        <v>41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41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41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41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41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84</v>
      </c>
      <c r="BH27" s="6">
        <f t="shared" si="257"/>
        <v>0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84</v>
      </c>
      <c r="BT27" s="6">
        <f t="shared" si="266"/>
        <v>0</v>
      </c>
      <c r="BU27" s="6">
        <f t="shared" si="267"/>
        <v>0</v>
      </c>
      <c r="BV27" s="6">
        <f t="shared" si="268"/>
        <v>0</v>
      </c>
      <c r="BW27" s="4" t="s">
        <v>41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41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41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41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41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41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33</v>
      </c>
      <c r="EN27" s="6">
        <f t="shared" si="106"/>
        <v>0</v>
      </c>
      <c r="EO27" s="6">
        <f t="shared" si="107"/>
        <v>0</v>
      </c>
      <c r="EP27" s="6">
        <f t="shared" si="108"/>
        <v>33</v>
      </c>
      <c r="EQ27" s="6" t="str">
        <f t="shared" si="109"/>
        <v>Прийнято</v>
      </c>
    </row>
    <row r="28" spans="1:147" ht="63">
      <c r="A28" s="4">
        <v>21</v>
      </c>
      <c r="B28" s="12" t="s">
        <v>67</v>
      </c>
      <c r="C28" s="4" t="s">
        <v>41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41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41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41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41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84</v>
      </c>
      <c r="BH28" s="6">
        <f t="shared" si="257"/>
        <v>0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84</v>
      </c>
      <c r="BT28" s="6">
        <f t="shared" si="266"/>
        <v>0</v>
      </c>
      <c r="BU28" s="6">
        <f t="shared" si="267"/>
        <v>0</v>
      </c>
      <c r="BV28" s="6">
        <f t="shared" si="268"/>
        <v>0</v>
      </c>
      <c r="BW28" s="4" t="s">
        <v>41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41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41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41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41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86</v>
      </c>
      <c r="DH28" s="6">
        <f t="shared" si="296"/>
        <v>0</v>
      </c>
      <c r="DI28" s="6">
        <f t="shared" si="297"/>
        <v>0</v>
      </c>
      <c r="DJ28" s="6">
        <f t="shared" si="298"/>
        <v>1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41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32</v>
      </c>
      <c r="EN28" s="6">
        <f t="shared" si="106"/>
        <v>0</v>
      </c>
      <c r="EO28" s="6">
        <f t="shared" si="107"/>
        <v>1</v>
      </c>
      <c r="EP28" s="6">
        <f t="shared" si="108"/>
        <v>33</v>
      </c>
      <c r="EQ28" s="6" t="str">
        <f t="shared" si="109"/>
        <v>Прийнято</v>
      </c>
    </row>
    <row r="29" spans="1:147" ht="110.25">
      <c r="A29" s="4">
        <v>22</v>
      </c>
      <c r="B29" s="11" t="s">
        <v>68</v>
      </c>
      <c r="C29" s="4" t="s">
        <v>41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41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41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41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41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84</v>
      </c>
      <c r="BH29" s="6">
        <f t="shared" si="257"/>
        <v>0</v>
      </c>
      <c r="BI29" s="6">
        <f t="shared" si="258"/>
        <v>0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41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84</v>
      </c>
      <c r="BT29" s="6">
        <f t="shared" si="266"/>
        <v>0</v>
      </c>
      <c r="BU29" s="6">
        <f t="shared" si="267"/>
        <v>0</v>
      </c>
      <c r="BV29" s="6">
        <f t="shared" si="268"/>
        <v>0</v>
      </c>
      <c r="BW29" s="4" t="s">
        <v>41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41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41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41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41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41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41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41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41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33</v>
      </c>
      <c r="EN29" s="6">
        <f t="shared" si="106"/>
        <v>0</v>
      </c>
      <c r="EO29" s="6">
        <f t="shared" si="107"/>
        <v>0</v>
      </c>
      <c r="EP29" s="6">
        <f t="shared" si="108"/>
        <v>33</v>
      </c>
      <c r="EQ29" s="6" t="str">
        <f t="shared" si="109"/>
        <v>Прийнято</v>
      </c>
    </row>
    <row r="30" spans="1:147" ht="110.25">
      <c r="A30" s="4">
        <v>23</v>
      </c>
      <c r="B30" s="13" t="s">
        <v>69</v>
      </c>
      <c r="C30" s="4" t="s">
        <v>41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41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41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41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41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84</v>
      </c>
      <c r="BH30" s="6">
        <f t="shared" si="257"/>
        <v>0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84</v>
      </c>
      <c r="BT30" s="6">
        <f t="shared" si="266"/>
        <v>0</v>
      </c>
      <c r="BU30" s="6">
        <f t="shared" si="267"/>
        <v>0</v>
      </c>
      <c r="BV30" s="6">
        <f t="shared" si="268"/>
        <v>0</v>
      </c>
      <c r="BW30" s="4" t="s">
        <v>41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41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41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41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41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41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33</v>
      </c>
      <c r="EN30" s="6">
        <f t="shared" si="106"/>
        <v>0</v>
      </c>
      <c r="EO30" s="6">
        <f t="shared" si="107"/>
        <v>0</v>
      </c>
      <c r="EP30" s="6">
        <f t="shared" si="108"/>
        <v>33</v>
      </c>
      <c r="EQ30" s="6" t="str">
        <f t="shared" si="109"/>
        <v>Прийнято</v>
      </c>
    </row>
    <row r="31" spans="1:147" ht="173.25">
      <c r="A31" s="4">
        <v>24</v>
      </c>
      <c r="B31" s="13" t="s">
        <v>70</v>
      </c>
      <c r="C31" s="4" t="s">
        <v>41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41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41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41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41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84</v>
      </c>
      <c r="BH31" s="6">
        <f t="shared" si="257"/>
        <v>0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84</v>
      </c>
      <c r="BT31" s="6">
        <f t="shared" si="266"/>
        <v>0</v>
      </c>
      <c r="BU31" s="6">
        <f t="shared" si="267"/>
        <v>0</v>
      </c>
      <c r="BV31" s="6">
        <f t="shared" si="268"/>
        <v>0</v>
      </c>
      <c r="BW31" s="4" t="s">
        <v>41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41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41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41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41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41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41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33</v>
      </c>
      <c r="EN31" s="6">
        <f t="shared" si="106"/>
        <v>0</v>
      </c>
      <c r="EO31" s="6">
        <f t="shared" si="107"/>
        <v>0</v>
      </c>
      <c r="EP31" s="6">
        <f t="shared" si="108"/>
        <v>33</v>
      </c>
      <c r="EQ31" s="6" t="str">
        <f t="shared" si="109"/>
        <v>Прийнято</v>
      </c>
    </row>
    <row r="32" spans="1:147" ht="78.75">
      <c r="A32" s="4">
        <v>25</v>
      </c>
      <c r="B32" s="13" t="s">
        <v>71</v>
      </c>
      <c r="C32" s="4" t="s">
        <v>41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41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41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41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41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84</v>
      </c>
      <c r="BH32" s="6">
        <f t="shared" si="257"/>
        <v>0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84</v>
      </c>
      <c r="BT32" s="6">
        <f t="shared" si="266"/>
        <v>0</v>
      </c>
      <c r="BU32" s="6">
        <f t="shared" si="267"/>
        <v>0</v>
      </c>
      <c r="BV32" s="6">
        <f t="shared" si="268"/>
        <v>0</v>
      </c>
      <c r="BW32" s="4" t="s">
        <v>41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41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41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41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41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41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33</v>
      </c>
      <c r="EN32" s="6">
        <f t="shared" si="106"/>
        <v>0</v>
      </c>
      <c r="EO32" s="6">
        <f t="shared" si="107"/>
        <v>0</v>
      </c>
      <c r="EP32" s="6">
        <f t="shared" si="108"/>
        <v>33</v>
      </c>
      <c r="EQ32" s="6" t="str">
        <f t="shared" si="109"/>
        <v>Прийнято</v>
      </c>
    </row>
    <row r="33" spans="1:147" ht="78.75">
      <c r="A33" s="4">
        <v>26</v>
      </c>
      <c r="B33" s="13" t="s">
        <v>72</v>
      </c>
      <c r="C33" s="4" t="s">
        <v>41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41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41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41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41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84</v>
      </c>
      <c r="BH33" s="6">
        <f t="shared" si="257"/>
        <v>0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84</v>
      </c>
      <c r="BT33" s="6">
        <f t="shared" si="266"/>
        <v>0</v>
      </c>
      <c r="BU33" s="6">
        <f t="shared" si="267"/>
        <v>0</v>
      </c>
      <c r="BV33" s="6">
        <f t="shared" si="268"/>
        <v>0</v>
      </c>
      <c r="BW33" s="4" t="s">
        <v>41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41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41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41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41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41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33</v>
      </c>
      <c r="EN33" s="6">
        <f t="shared" si="106"/>
        <v>0</v>
      </c>
      <c r="EO33" s="6">
        <f t="shared" si="107"/>
        <v>0</v>
      </c>
      <c r="EP33" s="6">
        <f t="shared" si="108"/>
        <v>33</v>
      </c>
      <c r="EQ33" s="6" t="str">
        <f t="shared" si="109"/>
        <v>Прийнято</v>
      </c>
    </row>
    <row r="34" spans="1:147" ht="96" customHeight="1">
      <c r="A34" s="4">
        <v>27</v>
      </c>
      <c r="B34" s="13" t="s">
        <v>73</v>
      </c>
      <c r="C34" s="4" t="s">
        <v>41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41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41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41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41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84</v>
      </c>
      <c r="BH34" s="6">
        <f t="shared" si="257"/>
        <v>0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84</v>
      </c>
      <c r="BT34" s="6">
        <f t="shared" si="266"/>
        <v>0</v>
      </c>
      <c r="BU34" s="6">
        <f t="shared" si="267"/>
        <v>0</v>
      </c>
      <c r="BV34" s="6">
        <f t="shared" si="268"/>
        <v>0</v>
      </c>
      <c r="BW34" s="4" t="s">
        <v>41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41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41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41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41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41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41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33</v>
      </c>
      <c r="EN34" s="6">
        <f t="shared" si="106"/>
        <v>0</v>
      </c>
      <c r="EO34" s="6">
        <f t="shared" si="107"/>
        <v>0</v>
      </c>
      <c r="EP34" s="6">
        <f t="shared" si="108"/>
        <v>33</v>
      </c>
      <c r="EQ34" s="6" t="str">
        <f t="shared" si="109"/>
        <v>Прийнято</v>
      </c>
    </row>
    <row r="35" spans="1:147" ht="100.5" customHeight="1">
      <c r="A35" s="4">
        <v>28</v>
      </c>
      <c r="B35" s="13" t="s">
        <v>74</v>
      </c>
      <c r="C35" s="4" t="s">
        <v>41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41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41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41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41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84</v>
      </c>
      <c r="BH35" s="6">
        <f t="shared" si="257"/>
        <v>0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84</v>
      </c>
      <c r="BT35" s="6">
        <f t="shared" si="266"/>
        <v>0</v>
      </c>
      <c r="BU35" s="6">
        <f t="shared" si="267"/>
        <v>0</v>
      </c>
      <c r="BV35" s="6">
        <f t="shared" si="268"/>
        <v>0</v>
      </c>
      <c r="BW35" s="4" t="s">
        <v>41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41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41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41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41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41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33</v>
      </c>
      <c r="EN35" s="6">
        <f t="shared" si="106"/>
        <v>0</v>
      </c>
      <c r="EO35" s="6">
        <f t="shared" si="107"/>
        <v>0</v>
      </c>
      <c r="EP35" s="6">
        <f t="shared" si="108"/>
        <v>33</v>
      </c>
      <c r="EQ35" s="6" t="str">
        <f t="shared" si="109"/>
        <v>Прийнято</v>
      </c>
    </row>
    <row r="36" spans="1:147" ht="115.5" customHeight="1">
      <c r="A36" s="4">
        <v>29</v>
      </c>
      <c r="B36" s="13" t="s">
        <v>75</v>
      </c>
      <c r="C36" s="4" t="s">
        <v>41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41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41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41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41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84</v>
      </c>
      <c r="BH36" s="6">
        <f t="shared" si="257"/>
        <v>0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84</v>
      </c>
      <c r="BT36" s="6">
        <f t="shared" si="266"/>
        <v>0</v>
      </c>
      <c r="BU36" s="6">
        <f t="shared" si="267"/>
        <v>0</v>
      </c>
      <c r="BV36" s="6">
        <f t="shared" si="268"/>
        <v>0</v>
      </c>
      <c r="BW36" s="4" t="s">
        <v>41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41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41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41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41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41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33</v>
      </c>
      <c r="EN36" s="6">
        <f t="shared" si="106"/>
        <v>0</v>
      </c>
      <c r="EO36" s="6">
        <f t="shared" si="107"/>
        <v>0</v>
      </c>
      <c r="EP36" s="6">
        <f t="shared" si="108"/>
        <v>33</v>
      </c>
      <c r="EQ36" s="6" t="str">
        <f t="shared" si="109"/>
        <v>Прийнято</v>
      </c>
    </row>
    <row r="37" spans="1:147" ht="66.75" customHeight="1">
      <c r="A37" s="4">
        <v>30</v>
      </c>
      <c r="B37" s="13" t="s">
        <v>76</v>
      </c>
      <c r="C37" s="4" t="s">
        <v>41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41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41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41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41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84</v>
      </c>
      <c r="BH37" s="6">
        <f t="shared" si="257"/>
        <v>0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84</v>
      </c>
      <c r="BT37" s="6">
        <f t="shared" si="266"/>
        <v>0</v>
      </c>
      <c r="BU37" s="6">
        <f t="shared" si="267"/>
        <v>0</v>
      </c>
      <c r="BV37" s="6">
        <f t="shared" si="268"/>
        <v>0</v>
      </c>
      <c r="BW37" s="4" t="s">
        <v>41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41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41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41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41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41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33</v>
      </c>
      <c r="EN37" s="6">
        <f t="shared" si="106"/>
        <v>0</v>
      </c>
      <c r="EO37" s="6">
        <f t="shared" si="107"/>
        <v>0</v>
      </c>
      <c r="EP37" s="6">
        <f t="shared" si="108"/>
        <v>33</v>
      </c>
      <c r="EQ37" s="6" t="str">
        <f t="shared" si="109"/>
        <v>Прийнято</v>
      </c>
    </row>
    <row r="38" spans="1:147" ht="31.5">
      <c r="A38" s="4">
        <v>31</v>
      </c>
      <c r="B38" s="13" t="s">
        <v>77</v>
      </c>
      <c r="C38" s="4" t="s">
        <v>41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41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41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84</v>
      </c>
      <c r="BH38" s="6">
        <f t="shared" si="257"/>
        <v>0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84</v>
      </c>
      <c r="BT38" s="6">
        <f t="shared" si="266"/>
        <v>0</v>
      </c>
      <c r="BU38" s="6">
        <f t="shared" si="267"/>
        <v>0</v>
      </c>
      <c r="BV38" s="6">
        <f t="shared" si="268"/>
        <v>0</v>
      </c>
      <c r="BW38" s="4" t="s">
        <v>41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41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41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41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41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41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33</v>
      </c>
      <c r="EN38" s="6">
        <f t="shared" si="106"/>
        <v>0</v>
      </c>
      <c r="EO38" s="6">
        <f t="shared" si="107"/>
        <v>0</v>
      </c>
      <c r="EP38" s="6">
        <f t="shared" si="108"/>
        <v>33</v>
      </c>
      <c r="EQ38" s="6" t="str">
        <f t="shared" si="109"/>
        <v>Прийнято</v>
      </c>
    </row>
    <row r="39" spans="1:147" ht="84" customHeight="1">
      <c r="A39" s="4">
        <v>32</v>
      </c>
      <c r="B39" s="13" t="s">
        <v>78</v>
      </c>
      <c r="C39" s="4" t="s">
        <v>41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41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84</v>
      </c>
      <c r="BH39" s="6">
        <f t="shared" si="257"/>
        <v>0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84</v>
      </c>
      <c r="BT39" s="6">
        <f t="shared" si="266"/>
        <v>0</v>
      </c>
      <c r="BU39" s="6">
        <f t="shared" si="267"/>
        <v>0</v>
      </c>
      <c r="BV39" s="6">
        <f t="shared" si="268"/>
        <v>0</v>
      </c>
      <c r="BW39" s="4" t="s">
        <v>41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41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41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41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41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41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33</v>
      </c>
      <c r="EN39" s="6">
        <f t="shared" si="106"/>
        <v>0</v>
      </c>
      <c r="EO39" s="6">
        <f t="shared" si="107"/>
        <v>0</v>
      </c>
      <c r="EP39" s="6">
        <f t="shared" si="108"/>
        <v>33</v>
      </c>
      <c r="EQ39" s="6" t="str">
        <f t="shared" si="109"/>
        <v>Прийнято</v>
      </c>
    </row>
    <row r="40" spans="1:147" ht="47.25">
      <c r="A40" s="4">
        <v>33</v>
      </c>
      <c r="B40" s="13" t="s">
        <v>79</v>
      </c>
      <c r="C40" s="4" t="s">
        <v>41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41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84</v>
      </c>
      <c r="BH40" s="6">
        <f t="shared" si="257"/>
        <v>0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84</v>
      </c>
      <c r="BT40" s="6">
        <f t="shared" si="266"/>
        <v>0</v>
      </c>
      <c r="BU40" s="6">
        <f t="shared" si="267"/>
        <v>0</v>
      </c>
      <c r="BV40" s="6">
        <f t="shared" si="268"/>
        <v>0</v>
      </c>
      <c r="BW40" s="4" t="s">
        <v>41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41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41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41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41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41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33</v>
      </c>
      <c r="EN40" s="6">
        <f t="shared" si="106"/>
        <v>0</v>
      </c>
      <c r="EO40" s="6">
        <f t="shared" si="107"/>
        <v>0</v>
      </c>
      <c r="EP40" s="6">
        <f t="shared" si="108"/>
        <v>33</v>
      </c>
      <c r="EQ40" s="6" t="str">
        <f t="shared" si="109"/>
        <v>Прийнято</v>
      </c>
    </row>
    <row r="41" spans="1:147" ht="66.75" customHeight="1">
      <c r="A41" s="4">
        <v>34</v>
      </c>
      <c r="B41" s="13" t="s">
        <v>80</v>
      </c>
      <c r="C41" s="4" t="s">
        <v>41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41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84</v>
      </c>
      <c r="BH41" s="6">
        <f t="shared" si="257"/>
        <v>0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84</v>
      </c>
      <c r="BT41" s="6">
        <f t="shared" si="266"/>
        <v>0</v>
      </c>
      <c r="BU41" s="6">
        <f t="shared" si="267"/>
        <v>0</v>
      </c>
      <c r="BV41" s="6">
        <f t="shared" si="268"/>
        <v>0</v>
      </c>
      <c r="BW41" s="4" t="s">
        <v>41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41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41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41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41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41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41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33</v>
      </c>
      <c r="EN41" s="6">
        <f t="shared" si="106"/>
        <v>0</v>
      </c>
      <c r="EO41" s="6">
        <f t="shared" si="107"/>
        <v>0</v>
      </c>
      <c r="EP41" s="6">
        <f t="shared" si="108"/>
        <v>33</v>
      </c>
      <c r="EQ41" s="6" t="str">
        <f t="shared" si="109"/>
        <v>Прийнято</v>
      </c>
    </row>
    <row r="42" spans="1:147" ht="65.25" customHeight="1">
      <c r="A42" s="4">
        <v>35</v>
      </c>
      <c r="B42" s="13" t="s">
        <v>81</v>
      </c>
      <c r="C42" s="4" t="s">
        <v>41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41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84</v>
      </c>
      <c r="BH42" s="6">
        <f t="shared" si="257"/>
        <v>0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84</v>
      </c>
      <c r="BT42" s="6">
        <f t="shared" si="266"/>
        <v>0</v>
      </c>
      <c r="BU42" s="6">
        <f t="shared" si="267"/>
        <v>0</v>
      </c>
      <c r="BV42" s="6">
        <f t="shared" si="268"/>
        <v>0</v>
      </c>
      <c r="BW42" s="4" t="s">
        <v>41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41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41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41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41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41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33</v>
      </c>
      <c r="EN42" s="6">
        <f t="shared" si="106"/>
        <v>0</v>
      </c>
      <c r="EO42" s="6">
        <f t="shared" si="107"/>
        <v>0</v>
      </c>
      <c r="EP42" s="6">
        <f t="shared" si="108"/>
        <v>33</v>
      </c>
      <c r="EQ42" s="6" t="str">
        <f t="shared" si="109"/>
        <v>Прийнято</v>
      </c>
    </row>
    <row r="43" spans="1:147" ht="66.75" customHeight="1">
      <c r="A43" s="4">
        <v>36</v>
      </c>
      <c r="B43" s="13" t="s">
        <v>82</v>
      </c>
      <c r="C43" s="4" t="s">
        <v>41</v>
      </c>
      <c r="D43" s="6">
        <f t="shared" ref="D43" si="320">IF(C43="За",1,0)</f>
        <v>1</v>
      </c>
      <c r="E43" s="6">
        <f t="shared" ref="E43" si="321">IF(C43="Проти",1,0)</f>
        <v>0</v>
      </c>
      <c r="F43" s="6">
        <f t="shared" ref="F43" si="322">IF(C43="Утримався",1,0)</f>
        <v>0</v>
      </c>
      <c r="G43" s="4" t="s">
        <v>41</v>
      </c>
      <c r="H43" s="6">
        <f t="shared" ref="H43" si="323">IF(G43="За",1,0)</f>
        <v>1</v>
      </c>
      <c r="I43" s="6">
        <f t="shared" ref="I43" si="324">IF(G43="Проти",1,0)</f>
        <v>0</v>
      </c>
      <c r="J43" s="6">
        <f t="shared" ref="J43" si="325">IF(G43="Утримався",1,0)</f>
        <v>0</v>
      </c>
      <c r="K43" s="4" t="s">
        <v>41</v>
      </c>
      <c r="L43" s="6">
        <f t="shared" ref="L43" si="326">IF(K43="За",1,0)</f>
        <v>1</v>
      </c>
      <c r="M43" s="6">
        <f t="shared" ref="M43" si="327">IF(K43="Проти",1,0)</f>
        <v>0</v>
      </c>
      <c r="N43" s="6">
        <f t="shared" ref="N43" si="328">IF(K43="Утримався",1,0)</f>
        <v>0</v>
      </c>
      <c r="O43" s="4" t="s">
        <v>41</v>
      </c>
      <c r="P43" s="6">
        <f t="shared" ref="P43" si="329">IF(O43="За",1,0)</f>
        <v>1</v>
      </c>
      <c r="Q43" s="6">
        <f t="shared" ref="Q43" si="330">IF(O43="Проти",1,0)</f>
        <v>0</v>
      </c>
      <c r="R43" s="6">
        <f t="shared" ref="R43" si="331">IF(O43="Утримався",1,0)</f>
        <v>0</v>
      </c>
      <c r="S43" s="4" t="s">
        <v>41</v>
      </c>
      <c r="T43" s="6">
        <f t="shared" ref="T43" si="332">IF(S43="За",1,0)</f>
        <v>1</v>
      </c>
      <c r="U43" s="6">
        <f t="shared" ref="U43" si="333">IF(S43="Проти",1,0)</f>
        <v>0</v>
      </c>
      <c r="V43" s="6">
        <f t="shared" ref="V43" si="334">IF(S43="Утримався",1,0)</f>
        <v>0</v>
      </c>
      <c r="W43" s="4" t="s">
        <v>41</v>
      </c>
      <c r="X43" s="6">
        <f t="shared" ref="X43" si="335">IF(W43="За",1,0)</f>
        <v>1</v>
      </c>
      <c r="Y43" s="6">
        <f t="shared" ref="Y43" si="336">IF(W43="Проти",1,0)</f>
        <v>0</v>
      </c>
      <c r="Z43" s="6">
        <f t="shared" ref="Z43" si="337">IF(W43="Утримався",1,0)</f>
        <v>0</v>
      </c>
      <c r="AA43" s="4" t="s">
        <v>41</v>
      </c>
      <c r="AB43" s="6">
        <f t="shared" ref="AB43" si="338">IF(AA43="За",1,0)</f>
        <v>1</v>
      </c>
      <c r="AC43" s="6">
        <f t="shared" ref="AC43" si="339">IF(AA43="Проти",1,0)</f>
        <v>0</v>
      </c>
      <c r="AD43" s="6">
        <f t="shared" ref="AD43" si="340">IF(AA43="Утримався",1,0)</f>
        <v>0</v>
      </c>
      <c r="AE43" s="4" t="s">
        <v>41</v>
      </c>
      <c r="AF43" s="6">
        <f t="shared" ref="AF43" si="341">IF(AE43="За",1,0)</f>
        <v>1</v>
      </c>
      <c r="AG43" s="6">
        <f t="shared" ref="AG43" si="342">IF(AE43="Проти",1,0)</f>
        <v>0</v>
      </c>
      <c r="AH43" s="6">
        <f t="shared" ref="AH43" si="343">IF(AE43="Утримався",1,0)</f>
        <v>0</v>
      </c>
      <c r="AI43" s="4" t="s">
        <v>41</v>
      </c>
      <c r="AJ43" s="6">
        <f t="shared" ref="AJ43" si="344">IF(AI43="За",1,0)</f>
        <v>1</v>
      </c>
      <c r="AK43" s="6">
        <f t="shared" ref="AK43" si="345">IF(AI43="Проти",1,0)</f>
        <v>0</v>
      </c>
      <c r="AL43" s="6">
        <f t="shared" ref="AL43" si="346">IF(AI43="Утримався",1,0)</f>
        <v>0</v>
      </c>
      <c r="AM43" s="4" t="s">
        <v>41</v>
      </c>
      <c r="AN43" s="6">
        <f t="shared" ref="AN43" si="347">IF(AM43="За",1,0)</f>
        <v>1</v>
      </c>
      <c r="AO43" s="6">
        <f t="shared" ref="AO43" si="348">IF(AM43="Проти",1,0)</f>
        <v>0</v>
      </c>
      <c r="AP43" s="6">
        <f t="shared" ref="AP43" si="349">IF(AM43="Утримався",1,0)</f>
        <v>0</v>
      </c>
      <c r="AQ43" s="4" t="s">
        <v>41</v>
      </c>
      <c r="AR43" s="6">
        <f t="shared" ref="AR43" si="350">IF(AQ43="За",1,0)</f>
        <v>1</v>
      </c>
      <c r="AS43" s="6">
        <f t="shared" ref="AS43" si="351">IF(AQ43="Проти",1,0)</f>
        <v>0</v>
      </c>
      <c r="AT43" s="6">
        <f t="shared" ref="AT43" si="352">IF(AQ43="Утримався",1,0)</f>
        <v>0</v>
      </c>
      <c r="AU43" s="4" t="s">
        <v>41</v>
      </c>
      <c r="AV43" s="6">
        <f t="shared" ref="AV43" si="353">IF(AU43="За",1,0)</f>
        <v>1</v>
      </c>
      <c r="AW43" s="6">
        <f t="shared" ref="AW43" si="354">IF(AU43="Проти",1,0)</f>
        <v>0</v>
      </c>
      <c r="AX43" s="6">
        <f t="shared" ref="AX43" si="355">IF(AU43="Утримався",1,0)</f>
        <v>0</v>
      </c>
      <c r="AY43" s="4" t="s">
        <v>41</v>
      </c>
      <c r="AZ43" s="6">
        <f t="shared" ref="AZ43" si="356">IF(AY43="За",1,0)</f>
        <v>1</v>
      </c>
      <c r="BA43" s="6">
        <f t="shared" ref="BA43" si="357">IF(AY43="Проти",1,0)</f>
        <v>0</v>
      </c>
      <c r="BB43" s="6">
        <f t="shared" ref="BB43" si="358">IF(AY43="Утримався",1,0)</f>
        <v>0</v>
      </c>
      <c r="BC43" s="4" t="s">
        <v>41</v>
      </c>
      <c r="BD43" s="6">
        <f t="shared" ref="BD43" si="359">IF(BC43="За",1,0)</f>
        <v>1</v>
      </c>
      <c r="BE43" s="6">
        <f t="shared" ref="BE43" si="360">IF(BC43="Проти",1,0)</f>
        <v>0</v>
      </c>
      <c r="BF43" s="6">
        <f t="shared" ref="BF43" si="361">IF(BC43="Утримався",1,0)</f>
        <v>0</v>
      </c>
      <c r="BG43" s="4" t="s">
        <v>84</v>
      </c>
      <c r="BH43" s="6">
        <f t="shared" ref="BH43" si="362">IF(BG43="За",1,0)</f>
        <v>0</v>
      </c>
      <c r="BI43" s="6">
        <f t="shared" ref="BI43" si="363">IF(BG43="Проти",1,0)</f>
        <v>0</v>
      </c>
      <c r="BJ43" s="6">
        <f t="shared" ref="BJ43" si="364">IF(BG43="Утримався",1,0)</f>
        <v>0</v>
      </c>
      <c r="BK43" s="4" t="s">
        <v>41</v>
      </c>
      <c r="BL43" s="6">
        <f t="shared" ref="BL43" si="365">IF(BK43="За",1,0)</f>
        <v>1</v>
      </c>
      <c r="BM43" s="6">
        <f t="shared" ref="BM43" si="366">IF(BK43="Проти",1,0)</f>
        <v>0</v>
      </c>
      <c r="BN43" s="6">
        <f t="shared" ref="BN43" si="367">IF(BK43="Утримався",1,0)</f>
        <v>0</v>
      </c>
      <c r="BO43" s="4" t="s">
        <v>86</v>
      </c>
      <c r="BP43" s="6">
        <f t="shared" ref="BP43" si="368">IF(BO43="За",1,0)</f>
        <v>0</v>
      </c>
      <c r="BQ43" s="6">
        <f t="shared" ref="BQ43" si="369">IF(BO43="Проти",1,0)</f>
        <v>0</v>
      </c>
      <c r="BR43" s="6">
        <f t="shared" ref="BR43" si="370">IF(BO43="Утримався",1,0)</f>
        <v>1</v>
      </c>
      <c r="BS43" s="4" t="s">
        <v>84</v>
      </c>
      <c r="BT43" s="6">
        <f t="shared" ref="BT43" si="371">IF(BS43="За",1,0)</f>
        <v>0</v>
      </c>
      <c r="BU43" s="6">
        <f t="shared" ref="BU43" si="372">IF(BS43="Проти",1,0)</f>
        <v>0</v>
      </c>
      <c r="BV43" s="6">
        <f t="shared" ref="BV43" si="373">IF(BS43="Утримався",1,0)</f>
        <v>0</v>
      </c>
      <c r="BW43" s="4" t="s">
        <v>41</v>
      </c>
      <c r="BX43" s="6">
        <f t="shared" ref="BX43" si="374">IF(BW43="За",1,0)</f>
        <v>1</v>
      </c>
      <c r="BY43" s="6">
        <f t="shared" ref="BY43" si="375">IF(BW43="Проти",1,0)</f>
        <v>0</v>
      </c>
      <c r="BZ43" s="6">
        <f t="shared" ref="BZ43" si="376">IF(BW43="Утримався",1,0)</f>
        <v>0</v>
      </c>
      <c r="CA43" s="4" t="s">
        <v>41</v>
      </c>
      <c r="CB43" s="6">
        <f t="shared" ref="CB43" si="377">IF(CA43="За",1,0)</f>
        <v>1</v>
      </c>
      <c r="CC43" s="6">
        <f t="shared" ref="CC43" si="378">IF(CA43="Проти",1,0)</f>
        <v>0</v>
      </c>
      <c r="CD43" s="6">
        <f t="shared" ref="CD43" si="379">IF(CA43="Утримався",1,0)</f>
        <v>0</v>
      </c>
      <c r="CE43" s="4" t="s">
        <v>41</v>
      </c>
      <c r="CF43" s="6">
        <f t="shared" ref="CF43" si="380">IF(CE43="За",1,0)</f>
        <v>1</v>
      </c>
      <c r="CG43" s="6">
        <f t="shared" ref="CG43" si="381">IF(CE43="Проти",1,0)</f>
        <v>0</v>
      </c>
      <c r="CH43" s="6">
        <f t="shared" ref="CH43" si="382">IF(CE43="Утримався",1,0)</f>
        <v>0</v>
      </c>
      <c r="CI43" s="4" t="s">
        <v>41</v>
      </c>
      <c r="CJ43" s="6">
        <f t="shared" ref="CJ43" si="383">IF(CI43="За",1,0)</f>
        <v>1</v>
      </c>
      <c r="CK43" s="6">
        <f t="shared" ref="CK43" si="384">IF(CI43="Проти",1,0)</f>
        <v>0</v>
      </c>
      <c r="CL43" s="6">
        <f t="shared" ref="CL43" si="385">IF(CI43="Утримався",1,0)</f>
        <v>0</v>
      </c>
      <c r="CM43" s="4" t="s">
        <v>41</v>
      </c>
      <c r="CN43" s="6">
        <f t="shared" ref="CN43" si="386">IF(CM43="За",1,0)</f>
        <v>1</v>
      </c>
      <c r="CO43" s="6">
        <f t="shared" ref="CO43" si="387">IF(CM43="Проти",1,0)</f>
        <v>0</v>
      </c>
      <c r="CP43" s="6">
        <f t="shared" ref="CP43" si="388">IF(CM43="Утримався",1,0)</f>
        <v>0</v>
      </c>
      <c r="CQ43" s="4" t="s">
        <v>41</v>
      </c>
      <c r="CR43" s="6">
        <f t="shared" ref="CR43" si="389">IF(CQ43="За",1,0)</f>
        <v>1</v>
      </c>
      <c r="CS43" s="6">
        <f t="shared" ref="CS43" si="390">IF(CQ43="Проти",1,0)</f>
        <v>0</v>
      </c>
      <c r="CT43" s="6">
        <f t="shared" ref="CT43" si="391">IF(CQ43="Утримався",1,0)</f>
        <v>0</v>
      </c>
      <c r="CU43" s="4" t="s">
        <v>85</v>
      </c>
      <c r="CV43" s="6">
        <f t="shared" ref="CV43" si="392">IF(CU43="За",1,0)</f>
        <v>0</v>
      </c>
      <c r="CW43" s="6">
        <f t="shared" ref="CW43" si="393">IF(CU43="Проти",1,0)</f>
        <v>1</v>
      </c>
      <c r="CX43" s="6">
        <f t="shared" ref="CX43" si="394">IF(CU43="Утримався",1,0)</f>
        <v>0</v>
      </c>
      <c r="CY43" s="4" t="s">
        <v>41</v>
      </c>
      <c r="CZ43" s="6">
        <f t="shared" ref="CZ43" si="395">IF(CY43="За",1,0)</f>
        <v>1</v>
      </c>
      <c r="DA43" s="6">
        <f t="shared" ref="DA43" si="396">IF(CY43="Проти",1,0)</f>
        <v>0</v>
      </c>
      <c r="DB43" s="6">
        <f t="shared" ref="DB43" si="397">IF(CY43="Утримався",1,0)</f>
        <v>0</v>
      </c>
      <c r="DC43" s="4" t="s">
        <v>41</v>
      </c>
      <c r="DD43" s="6">
        <f t="shared" ref="DD43" si="398">IF(DC43="За",1,0)</f>
        <v>1</v>
      </c>
      <c r="DE43" s="6">
        <f t="shared" ref="DE43" si="399">IF(DC43="Проти",1,0)</f>
        <v>0</v>
      </c>
      <c r="DF43" s="6">
        <f t="shared" ref="DF43" si="400">IF(DC43="Утримався",1,0)</f>
        <v>0</v>
      </c>
      <c r="DG43" s="4" t="s">
        <v>41</v>
      </c>
      <c r="DH43" s="6">
        <f t="shared" ref="DH43" si="401">IF(DG43="За",1,0)</f>
        <v>1</v>
      </c>
      <c r="DI43" s="6">
        <f t="shared" ref="DI43" si="402">IF(DG43="Проти",1,0)</f>
        <v>0</v>
      </c>
      <c r="DJ43" s="6">
        <f t="shared" ref="DJ43" si="403">IF(DG43="Утримався",1,0)</f>
        <v>0</v>
      </c>
      <c r="DK43" s="4" t="s">
        <v>41</v>
      </c>
      <c r="DL43" s="6">
        <f t="shared" ref="DL43" si="404">IF(DK43="За",1,0)</f>
        <v>1</v>
      </c>
      <c r="DM43" s="6">
        <f t="shared" ref="DM43" si="405">IF(DK43="Проти",1,0)</f>
        <v>0</v>
      </c>
      <c r="DN43" s="6">
        <f t="shared" ref="DN43" si="406">IF(DK43="Утримався",1,0)</f>
        <v>0</v>
      </c>
      <c r="DO43" s="4" t="s">
        <v>41</v>
      </c>
      <c r="DP43" s="6">
        <f t="shared" ref="DP43" si="407">IF(DO43="За",1,0)</f>
        <v>1</v>
      </c>
      <c r="DQ43" s="6">
        <f t="shared" ref="DQ43" si="408">IF(DO43="Проти",1,0)</f>
        <v>0</v>
      </c>
      <c r="DR43" s="6">
        <f t="shared" ref="DR43" si="409">IF(DO43="Утримався",1,0)</f>
        <v>0</v>
      </c>
      <c r="DS43" s="4" t="s">
        <v>41</v>
      </c>
      <c r="DT43" s="6">
        <f t="shared" ref="DT43" si="410">IF(DS43="За",1,0)</f>
        <v>1</v>
      </c>
      <c r="DU43" s="6">
        <f t="shared" ref="DU43" si="411">IF(DS43="Проти",1,0)</f>
        <v>0</v>
      </c>
      <c r="DV43" s="6">
        <f t="shared" ref="DV43" si="412">IF(DS43="Утримався",1,0)</f>
        <v>0</v>
      </c>
      <c r="DW43" s="4" t="s">
        <v>41</v>
      </c>
      <c r="DX43" s="6">
        <f t="shared" ref="DX43" si="413">IF(DW43="За",1,0)</f>
        <v>1</v>
      </c>
      <c r="DY43" s="6">
        <f t="shared" ref="DY43" si="414">IF(DW43="Проти",1,0)</f>
        <v>0</v>
      </c>
      <c r="DZ43" s="6">
        <f t="shared" ref="DZ43" si="415">IF(DW43="Утримався",1,0)</f>
        <v>0</v>
      </c>
      <c r="EA43" s="4" t="s">
        <v>41</v>
      </c>
      <c r="EB43" s="6">
        <f t="shared" ref="EB43" si="416">IF(EA43="За",1,0)</f>
        <v>1</v>
      </c>
      <c r="EC43" s="6">
        <f t="shared" ref="EC43" si="417">IF(EA43="Проти",1,0)</f>
        <v>0</v>
      </c>
      <c r="ED43" s="6">
        <f t="shared" ref="ED43" si="418">IF(EA43="Утримався",1,0)</f>
        <v>0</v>
      </c>
      <c r="EE43" s="4" t="s">
        <v>41</v>
      </c>
      <c r="EF43" s="6">
        <f t="shared" ref="EF43" si="419">IF(EE43="За",1,0)</f>
        <v>1</v>
      </c>
      <c r="EG43" s="6">
        <f t="shared" ref="EG43" si="420">IF(EE43="Проти",1,0)</f>
        <v>0</v>
      </c>
      <c r="EH43" s="6">
        <f t="shared" ref="EH43" si="421">IF(EE43="Утримався",1,0)</f>
        <v>0</v>
      </c>
      <c r="EI43" s="4" t="s">
        <v>41</v>
      </c>
      <c r="EJ43" s="6">
        <f t="shared" ref="EJ43" si="422">IF(EI43="За",1,0)</f>
        <v>1</v>
      </c>
      <c r="EK43" s="6">
        <f t="shared" ref="EK43" si="423">IF(EI43="Проти",1,0)</f>
        <v>0</v>
      </c>
      <c r="EL43" s="6">
        <f t="shared" ref="EL43" si="424">IF(EI43="Утримався",1,0)</f>
        <v>0</v>
      </c>
      <c r="EM43" s="6">
        <f t="shared" ref="EM43" si="425">SUM(D43,H43,L43,P43,T43,X43,AB43,AF43,AJ43,AN43,AR43,AV43,AZ43,BD43,BH43,BL43,BP43,BT43,BX43,CB43,CF43,CJ43,CN43,CR43,CV43,CZ43,DD43,DH43,DL43,DP43,DT43,DX43,EB43,EF43,EJ43)</f>
        <v>31</v>
      </c>
      <c r="EN43" s="6">
        <f t="shared" ref="EN43" si="426">SUM(EK43,EG43,EC43,DY43,DU43,DQ43,DM43,DI43,DE43,DA43,CW43,CS43,CO43,CK43,CG43,CC43,BY43,BU43,BQ43,BM43,BI43,BE43,BA43,AW43,AS43,AO43,AK43,AG43,AC43,Y43,U43,Q43,M43,I43,E43)</f>
        <v>1</v>
      </c>
      <c r="EO43" s="6">
        <f t="shared" ref="EO43" si="427">SUM(EL43,EH43,ED43,DZ43,DV43,DR43,DN43,DJ43,DF43,DB43,CX43,CT43,CP43,CL43,CH43,CD43,BZ43,BV43,BR43,BN43,BJ43,BF43,BB43,AX43,AT43,AP43,AL43,AH43,AD43,Z43,V43,R43,N43,J43,F43)</f>
        <v>1</v>
      </c>
      <c r="EP43" s="6">
        <f t="shared" ref="EP43" si="428">SUM(EO43,EN43,EM43)</f>
        <v>33</v>
      </c>
      <c r="EQ43" s="6" t="str">
        <f t="shared" ref="EQ43" si="429">IF(EM43&gt;17,"Прийнято","Не прийнято")</f>
        <v>Прийнято</v>
      </c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2017-03-24T14:27:48Z</dcterms:modified>
</cp:coreProperties>
</file>