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31"/>
  <c r="F31"/>
  <c r="EO31" s="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M31" l="1"/>
  <c r="EQ31" s="1"/>
  <c r="EN32"/>
  <c r="EN42"/>
  <c r="EO41"/>
  <c r="EM41"/>
  <c r="EQ41" s="1"/>
  <c r="EN40"/>
  <c r="EO39"/>
  <c r="EM39"/>
  <c r="EQ39" s="1"/>
  <c r="EN38"/>
  <c r="EO37"/>
  <c r="EM37"/>
  <c r="EQ37" s="1"/>
  <c r="EN36"/>
  <c r="EO35"/>
  <c r="EM35"/>
  <c r="EQ35" s="1"/>
  <c r="EN34"/>
  <c r="EO33"/>
  <c r="EM33"/>
  <c r="EQ33" s="1"/>
  <c r="EO42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D16"/>
  <c r="E16"/>
  <c r="F16"/>
  <c r="D17"/>
  <c r="E17"/>
  <c r="EN17" s="1"/>
  <c r="F17"/>
  <c r="D18"/>
  <c r="E18"/>
  <c r="F18"/>
  <c r="EO18" s="1"/>
  <c r="D19"/>
  <c r="E19"/>
  <c r="EN19" s="1"/>
  <c r="F19"/>
  <c r="D20"/>
  <c r="E20"/>
  <c r="F20"/>
  <c r="EO20" s="1"/>
  <c r="EO16" l="1"/>
  <c r="EN14"/>
  <c r="EO13"/>
  <c r="EN12"/>
  <c r="EO11"/>
  <c r="EN10"/>
  <c r="EO9"/>
  <c r="EN8"/>
  <c r="EO7"/>
  <c r="EM20"/>
  <c r="EQ20" s="1"/>
  <c r="EM18"/>
  <c r="EQ18" s="1"/>
  <c r="EM16"/>
  <c r="EQ16" s="1"/>
  <c r="EM13"/>
  <c r="EQ13" s="1"/>
  <c r="EM11"/>
  <c r="EQ11" s="1"/>
  <c r="EM9"/>
  <c r="EQ9" s="1"/>
  <c r="EM7"/>
  <c r="EQ7" s="1"/>
  <c r="EP22"/>
  <c r="EP24"/>
  <c r="EP25"/>
  <c r="EP21"/>
  <c r="EN20"/>
  <c r="EO19"/>
  <c r="EM19"/>
  <c r="EQ19" s="1"/>
  <c r="EN18"/>
  <c r="EP18" s="1"/>
  <c r="EO17"/>
  <c r="EM17"/>
  <c r="EQ17" s="1"/>
  <c r="EN16"/>
  <c r="EO14"/>
  <c r="EM14"/>
  <c r="EQ14" s="1"/>
  <c r="EN13"/>
  <c r="EP13" s="1"/>
  <c r="EO12"/>
  <c r="EM12"/>
  <c r="EQ12" s="1"/>
  <c r="EN11"/>
  <c r="EO10"/>
  <c r="EM10"/>
  <c r="EQ10" s="1"/>
  <c r="EN9"/>
  <c r="EP9" s="1"/>
  <c r="EO8"/>
  <c r="EM8"/>
  <c r="EQ8" s="1"/>
  <c r="EN7"/>
  <c r="EP7" s="1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1" l="1"/>
  <c r="EP16"/>
  <c r="EP20"/>
  <c r="EP14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<sst xmlns="http://schemas.openxmlformats.org/spreadsheetml/2006/main" count="1304" uniqueCount="74">
  <si>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</si>
  <si>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</si>
  <si>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</si>
  <si>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</si>
  <si>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</si>
  <si>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</si>
  <si>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</si>
  <si>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</si>
  <si>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</si>
  <si>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</si>
  <si>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</si>
  <si>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</si>
  <si>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</si>
  <si>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</si>
  <si>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</si>
  <si>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</si>
  <si>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</si>
  <si>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</si>
  <si>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</si>
  <si>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</si>
  <si>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</si>
  <si>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</si>
  <si>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</si>
  <si>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</si>
  <si>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</si>
  <si>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</si>
  <si>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</si>
  <si>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</si>
  <si>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</si>
  <si>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</si>
  <si>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</si>
  <si>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</si>
  <si>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</si>
  <si>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</si>
  <si>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</si>
  <si>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</si>
  <si>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</si>
  <si>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</si>
  <si>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</si>
  <si>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</si>
  <si>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</si>
  <si>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</si>
  <si>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</si>
  <si>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</si>
  <si>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 xml:space="preserve">Пленарне засідання чергової 18 сесії Покровської міської ради </t>
  </si>
  <si>
    <t>24 лютого 2017 року</t>
  </si>
  <si>
    <t>Про  присвоєння  звання «Почесний громадянин міста Покров»  КОСТЕЦЬКОМУ Сергію Володимировичу     (посмертно)</t>
  </si>
  <si>
    <t>Про  реалізацію державної програми житлових субсидій у місті Покров</t>
  </si>
  <si>
    <t>Про внесення змін до рішення І пленарного засідання 16 сесії 7 скликання від 06.12.2016 року № 2 «Про бюджет м. Покров на 2017рік»</t>
  </si>
  <si>
    <t>Про  надання  згоди  на  прийняття  майна у власність територіальної  громади  міста</t>
  </si>
  <si>
    <t>Про приєднання до європейської ініціативи «Угода мерів»</t>
  </si>
  <si>
    <t>Про припинення Покровського міського комунального підприємства «АГНКС 45» шляхом ліквідації</t>
  </si>
  <si>
    <t>Про передачу основних засобів з балансу ПМКП «Саночистка» на баланс управління житлово-комунального господарства та будівництва</t>
  </si>
  <si>
    <t>Про передачу в оренду ПМКП «Саночистка» автотранспортних засобів</t>
  </si>
  <si>
    <t>Про затвердження звіту з незалежної оцінки ринкової вартості другої нитки недіючого водогону Ø900 мм від Каховського водосховища до станції II підйому</t>
  </si>
  <si>
    <t>Про внесення доповнень до плану  діяльності з підготовки регуляторних актів по м. Покров на 2017 рік</t>
  </si>
  <si>
    <t>Про створення Покровського міського комунального підприємства «ЖитлКомСервіс»</t>
  </si>
  <si>
    <t>Про звернення Дніпропетровської обласної ради щодо передачі майна з власності територіальної громади  міста до спільної власності територіальних громад сіл, селищ, міст Дніпропетровської області</t>
  </si>
  <si>
    <t>Про передачу комунального майна з балансу УЖКГ та будівництва на баланс ОМКП «Орджонікідзетеплоенерго»</t>
  </si>
  <si>
    <t>Про передачу на баланс МКП «ЖЕО» робіт з капітального ремонту м'яких покрівель житлових будинків (у новій редакції)</t>
  </si>
  <si>
    <t>Про передачу на баланс ОСББ «Дубок 2016» робіт з капітального ремонту м'яких покрівель житлових будинків</t>
  </si>
  <si>
    <t>Про розробку проекту землеустрою щодо встановлення (зміни) меж міста Покров Дніпропетровської області</t>
  </si>
  <si>
    <t>Про клопотання Публічного акціонерного товариства «Орджонікідзевський гірничо-збагачувальний комбінат»  щодо  надання дозволу на розробку проекту землеустрою по відведенню земельної ділянки в оренду по вул. Шахтарська, 18</t>
  </si>
  <si>
    <t>Про клопотання Товариства з обмеженою відповідальністю «Прометей ЕТГ» щодо надання  дозволу на розробку проекту землеустрою по відведенню в оренду земельної ділянки по вул. Північно-Промислова в районі Богданівської збагачувально-агломераційної фабрики</t>
  </si>
  <si>
    <t>Про клопотання Товариства з обмеженою відповідальністю «Троянда – Центр» щодо надання  дозволу на розробку проекту землеустрою по  відведенню земельної ділянки  в  оренду по вул. Центральна, 30-а</t>
  </si>
  <si>
    <t>Про клопотання фізичної особи – підприємця Пантелеєвої Тетяни Миколаївни щодо затвердження проекту землеустрою по відведенню земельної  ділянки в оренду за адресою: вул. Торгова, 56-а, в м. Покров Дніпропетровської області</t>
  </si>
  <si>
    <t>Про клопотання фізичної особи – підприємця Мельник Тетяни Валеріївни щодо надання  дозволу на розробку проекту землеустрою по  відведенню земельної ділянки  в  оренду по вул.  Центральна, 41-а</t>
  </si>
  <si>
    <t>Про клопотання фізичної особи – підприємця Тюкавкіна Сергія Вікторовича щодо розірвання договору оренди землі та вилучення з користування земельної ділянки по вул. Середи Григорія</t>
  </si>
  <si>
    <t>Про заяву  громадянина Ужбіди Віктора Андрійовича щодо викупу земельної ділянки по вул. Титова, 1-к</t>
  </si>
  <si>
    <t>Про заяви  громадян щодо передачі  у власність та користування  земельних  ділянок</t>
  </si>
  <si>
    <t>Про доповнення до Міської комплексної програми соціального захисту населення на 2016-2018 роки, затвердженої рішенням 10 сесії 7 скликання від 29.07.2016р.№18</t>
  </si>
  <si>
    <t>Про  затвердження   міської  програми «Молодь м. Покров 2017-2018 р.р.»</t>
  </si>
  <si>
    <t>Відсутній</t>
  </si>
  <si>
    <t>утримався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</si>
</sst>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zoomScale="60" zoomScaleNormal="60" workbookViewId="0">
      <selection activeCell="A7" sqref="A7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hidden="1" customWidth="1"/>
    <col min="136" max="137" width="10.7109375" style="8" hidden="1" customWidth="1"/>
    <col min="138" max="138" width="11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6.5" customHeight="1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</row>
    <row r="2" spans="1:147" ht="15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</row>
    <row r="3" spans="1:147" ht="15" customHeight="1">
      <c r="A3" s="19" t="s">
        <v>45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</row>
    <row r="4" spans="1:147">
      <c r="C4" s="3"/>
      <c r="EM4" s="10"/>
      <c r="EN4" s="10" t="s">
        <v>35</v>
      </c>
      <c r="EO4" s="10"/>
      <c r="EP4" s="2"/>
      <c r="EQ4" s="2"/>
    </row>
    <row r="5" spans="1:147" s="1" customFormat="1" ht="105" customHeight="1">
      <c r="A5" s="4" t="s">
        <v>42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/>
      <c r="EF5" s="9"/>
      <c r="EG5" s="9"/>
      <c r="EH5" s="9"/>
      <c r="EI5" s="5" t="s">
        <v>32</v>
      </c>
      <c r="EJ5" s="9"/>
      <c r="EK5" s="9"/>
      <c r="EL5" s="9"/>
      <c r="EM5" s="4" t="s">
        <v>36</v>
      </c>
      <c r="EN5" s="7" t="s">
        <v>37</v>
      </c>
      <c r="EO5" s="4" t="s">
        <v>38</v>
      </c>
      <c r="EP5" s="7" t="s">
        <v>39</v>
      </c>
      <c r="EQ5" s="4" t="s">
        <v>40</v>
      </c>
    </row>
    <row r="6" spans="1:147" ht="57" customHeight="1">
      <c r="A6" s="4">
        <v>1</v>
      </c>
      <c r="B6" s="13" t="s">
        <v>46</v>
      </c>
      <c r="C6" s="4" t="s">
        <v>41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41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41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41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41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41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41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41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41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41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41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41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41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41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41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41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41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41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41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41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41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41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41</v>
      </c>
      <c r="CN6" s="6">
        <f>IF(CM6="За",1,0)</f>
        <v>1</v>
      </c>
      <c r="CO6" s="6">
        <f>IF(CM6="Проти",1,0)</f>
        <v>0</v>
      </c>
      <c r="CP6" s="6">
        <f>IF(CM6="Утримався",1,0)</f>
        <v>0</v>
      </c>
      <c r="CQ6" s="4" t="s">
        <v>41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41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41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41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41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41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72</v>
      </c>
      <c r="DP6" s="6">
        <f>IF(DO6="За",1,0)</f>
        <v>0</v>
      </c>
      <c r="DQ6" s="6">
        <f>IF(DO6="Проти",1,0)</f>
        <v>0</v>
      </c>
      <c r="DR6" s="6">
        <f>IF(DO6="Утримався",1,0)</f>
        <v>0</v>
      </c>
      <c r="DS6" s="4" t="s">
        <v>41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41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72</v>
      </c>
      <c r="EB6" s="6">
        <f>IF(EA6="За",1,0)</f>
        <v>0</v>
      </c>
      <c r="EC6" s="6">
        <f>IF(EA6="Проти",1,0)</f>
        <v>0</v>
      </c>
      <c r="ED6" s="6">
        <f>IF(EA6="Утримався",1,0)</f>
        <v>0</v>
      </c>
      <c r="EE6" s="4"/>
      <c r="EF6" s="6">
        <f>IF(EE6="За",1,0)</f>
        <v>0</v>
      </c>
      <c r="EG6" s="6">
        <f>IF(EE6="Проти",1,0)</f>
        <v>0</v>
      </c>
      <c r="EH6" s="6">
        <f>IF(EE6="Утримався",1,0)</f>
        <v>0</v>
      </c>
      <c r="EI6" s="4" t="s">
        <v>41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32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32</v>
      </c>
      <c r="EQ6" s="6" t="str">
        <f>IF(EM6&gt;17,"Прийнято","Не прийнято")</f>
        <v>Прийнято</v>
      </c>
    </row>
    <row r="7" spans="1:147" ht="31.5">
      <c r="A7" s="4">
        <v>2</v>
      </c>
      <c r="B7" s="13" t="s">
        <v>47</v>
      </c>
      <c r="C7" s="4" t="s">
        <v>41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41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41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41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41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41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41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41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41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41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41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41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41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41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41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41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41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41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41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41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41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41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41</v>
      </c>
      <c r="CN7" s="6">
        <f t="shared" ref="CN7:CN20" si="66">IF(CM7="За",1,0)</f>
        <v>1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41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41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41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41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41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41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72</v>
      </c>
      <c r="DP7" s="6">
        <f t="shared" ref="DP7:DP20" si="87">IF(DO7="За",1,0)</f>
        <v>0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41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41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72</v>
      </c>
      <c r="EB7" s="6">
        <f t="shared" ref="EB7:EB20" si="96">IF(EA7="За",1,0)</f>
        <v>0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/>
      <c r="EF7" s="6">
        <f>IF(EE7="За",1,0)</f>
        <v>0</v>
      </c>
      <c r="EG7" s="6">
        <f>IF(EE7="Проти",1,0)</f>
        <v>0</v>
      </c>
      <c r="EH7" s="6">
        <f>IF(EE7="Утримався",1,0)</f>
        <v>0</v>
      </c>
      <c r="EI7" s="4" t="s">
        <v>41</v>
      </c>
      <c r="EJ7" s="6">
        <f t="shared" ref="EJ7:EJ20" si="99">IF(EI7="За",1,0)</f>
        <v>1</v>
      </c>
      <c r="EK7" s="6">
        <f t="shared" ref="EK7:EK20" si="100">IF(EI7="Проти",1,0)</f>
        <v>0</v>
      </c>
      <c r="EL7" s="6">
        <f t="shared" ref="EL7:EL20" si="101">IF(EI7="Утримався",1,0)</f>
        <v>0</v>
      </c>
      <c r="EM7" s="6">
        <f>SUM(D7,H7,L7,P7,T7,X7,AB7,AF7,AJ7,AN7,AR7,AV7,AZ7,BD7,BH7,BL7,BP7,BT7,BX7,CB7,CF7,CJ7,CN7,CR7,CV7,CZ7,DD7,DH7,DL7,DP7,DT7,DX7,EB7,EF7,EJ7)</f>
        <v>32</v>
      </c>
      <c r="EN7" s="6">
        <f>SUM(EK7,EG7,EC7,DY7,DU7,DQ7,DM7,DI7,DE7,DA7,CW7,CS7,CO7,CK7,CG7,CC7,BY7,BU7,BQ7,BM7,BI7,BE7,BA7,AW7,AS7,AO7,AK7,AG7,AC7,Y7,U7,Q7,M7,I7,E7)</f>
        <v>0</v>
      </c>
      <c r="EO7" s="6">
        <f>SUM(EL7,EH7,ED7,DZ7,DV7,DR7,DN7,DJ7,DF7,DB7,CX7,CT7,CP7,CL7,CH7,CD7,BZ7,BV7,BR7,BN7,BJ7,BF7,BB7,AX7,AT7,AP7,AL7,AH7,AD7,Z7,V7,R7,N7,J7,F7)</f>
        <v>0</v>
      </c>
      <c r="EP7" s="6">
        <f t="shared" ref="EP7:EP42" si="102">SUM(EO7,EN7,EM7)</f>
        <v>32</v>
      </c>
      <c r="EQ7" s="6" t="str">
        <f t="shared" ref="EQ7:EQ42" si="103">IF(EM7&gt;17,"Прийнято","Не прийнято")</f>
        <v>Прийнято</v>
      </c>
    </row>
    <row r="8" spans="1:147" ht="47.25">
      <c r="A8" s="4">
        <v>3</v>
      </c>
      <c r="B8" s="14" t="s">
        <v>48</v>
      </c>
      <c r="C8" s="4" t="s">
        <v>41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41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41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41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41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41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41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41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41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41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41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41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41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41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41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41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41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41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41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41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41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41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41</v>
      </c>
      <c r="CN8" s="6">
        <f t="shared" si="66"/>
        <v>1</v>
      </c>
      <c r="CO8" s="6">
        <f t="shared" si="67"/>
        <v>0</v>
      </c>
      <c r="CP8" s="6">
        <f t="shared" si="68"/>
        <v>0</v>
      </c>
      <c r="CQ8" s="4" t="s">
        <v>41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41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41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41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41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41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72</v>
      </c>
      <c r="DP8" s="6">
        <f t="shared" si="87"/>
        <v>0</v>
      </c>
      <c r="DQ8" s="6">
        <f t="shared" si="88"/>
        <v>0</v>
      </c>
      <c r="DR8" s="6">
        <f t="shared" si="89"/>
        <v>0</v>
      </c>
      <c r="DS8" s="4" t="s">
        <v>41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41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72</v>
      </c>
      <c r="EB8" s="6">
        <f t="shared" si="96"/>
        <v>0</v>
      </c>
      <c r="EC8" s="6">
        <f t="shared" si="97"/>
        <v>0</v>
      </c>
      <c r="ED8" s="6">
        <f t="shared" si="98"/>
        <v>0</v>
      </c>
      <c r="EE8" s="4"/>
      <c r="EF8" s="6">
        <f>IF(EE8="За",1,0)</f>
        <v>0</v>
      </c>
      <c r="EG8" s="6">
        <f>IF(EE8="Проти",1,0)</f>
        <v>0</v>
      </c>
      <c r="EH8" s="6">
        <f>IF(EE8="Утримався",1,0)</f>
        <v>0</v>
      </c>
      <c r="EI8" s="4" t="s">
        <v>41</v>
      </c>
      <c r="EJ8" s="6">
        <f t="shared" si="99"/>
        <v>1</v>
      </c>
      <c r="EK8" s="6">
        <f t="shared" si="100"/>
        <v>0</v>
      </c>
      <c r="EL8" s="6">
        <f t="shared" si="101"/>
        <v>0</v>
      </c>
      <c r="EM8" s="6">
        <f>SUM(D8,H8,L8,P8,T8,X8,AB8,AF8,AJ8,AN8,AR8,AV8,AZ8,BD8,BH8,BL8,BP8,BT8,BX8,CB8,CF8,CJ8,CN8,CR8,CV8,CZ8,DD8,DH8,DL8,DP8,DT8,DX8,EB8,EF8,EJ8)</f>
        <v>32</v>
      </c>
      <c r="EN8" s="6">
        <f>SUM(EK8,EG8,EC8,DY8,DU8,DQ8,DM8,DI8,DE8,DA8,CW8,CS8,CO8,CK8,CG8,CC8,BY8,BU8,BQ8,BM8,BI8,BE8,BA8,AW8,AS8,AO8,AK8,AG8,AC8,Y8,U8,Q8,M8,I8,E8)</f>
        <v>0</v>
      </c>
      <c r="EO8" s="6">
        <f>SUM(EL8,EH8,ED8,DZ8,DV8,DR8,DN8,DJ8,DF8,DB8,CX8,CT8,CP8,CL8,CH8,CD8,BZ8,BV8,BR8,BN8,BJ8,BF8,BB8,AX8,AT8,AP8,AL8,AH8,AD8,Z8,V8,R8,N8,J8,F8)</f>
        <v>0</v>
      </c>
      <c r="EP8" s="6">
        <f t="shared" si="102"/>
        <v>32</v>
      </c>
      <c r="EQ8" s="6" t="str">
        <f t="shared" si="103"/>
        <v>Прийнято</v>
      </c>
    </row>
    <row r="9" spans="1:147" ht="31.5">
      <c r="A9" s="4">
        <v>4</v>
      </c>
      <c r="B9" s="13" t="s">
        <v>49</v>
      </c>
      <c r="C9" s="4" t="s">
        <v>41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41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41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41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41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41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41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41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41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41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41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41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41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41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41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41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41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41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41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41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41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41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41</v>
      </c>
      <c r="CN9" s="6">
        <f t="shared" si="66"/>
        <v>1</v>
      </c>
      <c r="CO9" s="6">
        <f t="shared" si="67"/>
        <v>0</v>
      </c>
      <c r="CP9" s="6">
        <f t="shared" si="68"/>
        <v>0</v>
      </c>
      <c r="CQ9" s="4" t="s">
        <v>41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41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41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41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41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41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72</v>
      </c>
      <c r="DP9" s="6">
        <f t="shared" si="87"/>
        <v>0</v>
      </c>
      <c r="DQ9" s="6">
        <f t="shared" si="88"/>
        <v>0</v>
      </c>
      <c r="DR9" s="6">
        <f t="shared" si="89"/>
        <v>0</v>
      </c>
      <c r="DS9" s="4" t="s">
        <v>41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41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72</v>
      </c>
      <c r="EB9" s="6">
        <f t="shared" si="96"/>
        <v>0</v>
      </c>
      <c r="EC9" s="6">
        <f t="shared" si="97"/>
        <v>0</v>
      </c>
      <c r="ED9" s="6">
        <f t="shared" si="98"/>
        <v>0</v>
      </c>
      <c r="EE9" s="4"/>
      <c r="EF9" s="6">
        <f>IF(EE9="За",1,0)</f>
        <v>0</v>
      </c>
      <c r="EG9" s="6">
        <f>IF(EE9="Проти",1,0)</f>
        <v>0</v>
      </c>
      <c r="EH9" s="6">
        <f>IF(EE9="Утримався",1,0)</f>
        <v>0</v>
      </c>
      <c r="EI9" s="4" t="s">
        <v>41</v>
      </c>
      <c r="EJ9" s="6">
        <f t="shared" si="99"/>
        <v>1</v>
      </c>
      <c r="EK9" s="6">
        <f t="shared" si="100"/>
        <v>0</v>
      </c>
      <c r="EL9" s="6">
        <f t="shared" si="101"/>
        <v>0</v>
      </c>
      <c r="EM9" s="6">
        <f>SUM(D9,H9,L9,P9,T9,X9,AB9,AF9,AJ9,AN9,AR9,AV9,AZ9,BD9,BH9,BL9,BP9,BT9,BX9,CB9,CF9,CJ9,CN9,CR9,CV9,CZ9,DD9,DH9,DL9,DP9,DT9,DX9,EB9,EF9,EJ9)</f>
        <v>32</v>
      </c>
      <c r="EN9" s="6">
        <f>SUM(EK9,EG9,EC9,DY9,DU9,DQ9,DM9,DI9,DE9,DA9,CW9,CS9,CO9,CK9,CG9,CC9,BY9,BU9,BQ9,BM9,BI9,BE9,BA9,AW9,AS9,AO9,AK9,AG9,AC9,Y9,U9,Q9,M9,I9,E9)</f>
        <v>0</v>
      </c>
      <c r="EO9" s="6">
        <f>SUM(EL9,EH9,ED9,DZ9,DV9,DR9,DN9,DJ9,DF9,DB9,CX9,CT9,CP9,CL9,CH9,CD9,BZ9,BV9,BR9,BN9,BJ9,BF9,BB9,AX9,AT9,AP9,AL9,AH9,AD9,Z9,V9,R9,N9,J9,F9)</f>
        <v>0</v>
      </c>
      <c r="EP9" s="6">
        <f t="shared" si="102"/>
        <v>32</v>
      </c>
      <c r="EQ9" s="6" t="str">
        <f t="shared" si="103"/>
        <v>Прийнято</v>
      </c>
    </row>
    <row r="10" spans="1:147" ht="35.25" customHeight="1">
      <c r="A10" s="4">
        <v>5</v>
      </c>
      <c r="B10" s="13" t="s">
        <v>50</v>
      </c>
      <c r="C10" s="4" t="s">
        <v>41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41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41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41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41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41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41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41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41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41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41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41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41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41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41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41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41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41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41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41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41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41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41</v>
      </c>
      <c r="CN10" s="6">
        <f t="shared" si="66"/>
        <v>1</v>
      </c>
      <c r="CO10" s="6">
        <f t="shared" si="67"/>
        <v>0</v>
      </c>
      <c r="CP10" s="6">
        <f t="shared" si="68"/>
        <v>0</v>
      </c>
      <c r="CQ10" s="4" t="s">
        <v>41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41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41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41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41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41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72</v>
      </c>
      <c r="DP10" s="6">
        <f t="shared" si="87"/>
        <v>0</v>
      </c>
      <c r="DQ10" s="6">
        <f t="shared" si="88"/>
        <v>0</v>
      </c>
      <c r="DR10" s="6">
        <f t="shared" si="89"/>
        <v>0</v>
      </c>
      <c r="DS10" s="4" t="s">
        <v>41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41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72</v>
      </c>
      <c r="EB10" s="6">
        <f t="shared" si="96"/>
        <v>0</v>
      </c>
      <c r="EC10" s="6">
        <f t="shared" si="97"/>
        <v>0</v>
      </c>
      <c r="ED10" s="6">
        <f t="shared" si="98"/>
        <v>0</v>
      </c>
      <c r="EE10" s="4"/>
      <c r="EF10" s="6">
        <f>IF(EE10="За",1,0)</f>
        <v>0</v>
      </c>
      <c r="EG10" s="6">
        <f>IF(EE10="Проти",1,0)</f>
        <v>0</v>
      </c>
      <c r="EH10" s="6">
        <f>IF(EE10="Утримався",1,0)</f>
        <v>0</v>
      </c>
      <c r="EI10" s="4" t="s">
        <v>41</v>
      </c>
      <c r="EJ10" s="6">
        <f t="shared" si="99"/>
        <v>1</v>
      </c>
      <c r="EK10" s="6">
        <f t="shared" si="100"/>
        <v>0</v>
      </c>
      <c r="EL10" s="6">
        <f t="shared" si="101"/>
        <v>0</v>
      </c>
      <c r="EM10" s="6">
        <f>SUM(D10,H10,L10,P10,T10,X10,AB10,AF10,AJ10,AN10,AR10,AV10,AZ10,BD10,BH10,BL10,BP10,BT10,BX10,CB10,CF10,CJ10,CN10,CR10,CV10,CZ10,DD10,DH10,DL10,DP10,DT10,DX10,EB10,EF10,EJ10)</f>
        <v>32</v>
      </c>
      <c r="EN10" s="6">
        <f>SUM(EK10,EG10,EC10,DY10,DU10,DQ10,DM10,DI10,DE10,DA10,CW10,CS10,CO10,CK10,CG10,CC10,BY10,BU10,BQ10,BM10,BI10,BE10,BA10,AW10,AS10,AO10,AK10,AG10,AC10,Y10,U10,Q10,M10,I10,E10)</f>
        <v>0</v>
      </c>
      <c r="EO10" s="6">
        <f>SUM(EL10,EH10,ED10,DZ10,DV10,DR10,DN10,DJ10,DF10,DB10,CX10,CT10,CP10,CL10,CH10,CD10,BZ10,BV10,BR10,BN10,BJ10,BF10,BB10,AX10,AT10,AP10,AL10,AH10,AD10,Z10,V10,R10,N10,J10,F10)</f>
        <v>0</v>
      </c>
      <c r="EP10" s="6">
        <f t="shared" si="102"/>
        <v>32</v>
      </c>
      <c r="EQ10" s="6" t="str">
        <f t="shared" si="103"/>
        <v>Прийнято</v>
      </c>
    </row>
    <row r="11" spans="1:147" ht="31.5">
      <c r="A11" s="4">
        <v>6</v>
      </c>
      <c r="B11" s="13" t="s">
        <v>51</v>
      </c>
      <c r="C11" s="4" t="s">
        <v>41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41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41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41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41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41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41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41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41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41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41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41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41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41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41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41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41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41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41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73</v>
      </c>
      <c r="CB11" s="6">
        <f t="shared" si="57"/>
        <v>0</v>
      </c>
      <c r="CC11" s="6">
        <f t="shared" si="58"/>
        <v>0</v>
      </c>
      <c r="CD11" s="6">
        <f t="shared" si="59"/>
        <v>1</v>
      </c>
      <c r="CE11" s="4" t="s">
        <v>41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41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41</v>
      </c>
      <c r="CN11" s="6">
        <f t="shared" si="66"/>
        <v>1</v>
      </c>
      <c r="CO11" s="6">
        <f t="shared" si="67"/>
        <v>0</v>
      </c>
      <c r="CP11" s="6">
        <f t="shared" si="68"/>
        <v>0</v>
      </c>
      <c r="CQ11" s="4" t="s">
        <v>41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41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41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41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73</v>
      </c>
      <c r="DH11" s="6">
        <f t="shared" si="81"/>
        <v>0</v>
      </c>
      <c r="DI11" s="6">
        <f t="shared" si="82"/>
        <v>0</v>
      </c>
      <c r="DJ11" s="6">
        <f t="shared" si="83"/>
        <v>1</v>
      </c>
      <c r="DK11" s="4" t="s">
        <v>41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72</v>
      </c>
      <c r="DP11" s="6">
        <f t="shared" si="87"/>
        <v>0</v>
      </c>
      <c r="DQ11" s="6">
        <f t="shared" si="88"/>
        <v>0</v>
      </c>
      <c r="DR11" s="6">
        <f t="shared" si="89"/>
        <v>0</v>
      </c>
      <c r="DS11" s="4" t="s">
        <v>41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73</v>
      </c>
      <c r="DX11" s="6">
        <f t="shared" si="93"/>
        <v>0</v>
      </c>
      <c r="DY11" s="6">
        <f t="shared" si="94"/>
        <v>0</v>
      </c>
      <c r="DZ11" s="6">
        <f t="shared" si="95"/>
        <v>1</v>
      </c>
      <c r="EA11" s="4" t="s">
        <v>72</v>
      </c>
      <c r="EB11" s="6">
        <f t="shared" si="96"/>
        <v>0</v>
      </c>
      <c r="EC11" s="6">
        <f t="shared" si="97"/>
        <v>0</v>
      </c>
      <c r="ED11" s="6">
        <f t="shared" si="98"/>
        <v>0</v>
      </c>
      <c r="EE11" s="4"/>
      <c r="EF11" s="6">
        <f>IF(EE11="За",1,0)</f>
        <v>0</v>
      </c>
      <c r="EG11" s="6">
        <f>IF(EE11="Проти",1,0)</f>
        <v>0</v>
      </c>
      <c r="EH11" s="6">
        <f>IF(EE11="Утримався",1,0)</f>
        <v>0</v>
      </c>
      <c r="EI11" s="4" t="s">
        <v>41</v>
      </c>
      <c r="EJ11" s="6">
        <f t="shared" si="99"/>
        <v>1</v>
      </c>
      <c r="EK11" s="6">
        <f t="shared" si="100"/>
        <v>0</v>
      </c>
      <c r="EL11" s="6">
        <f t="shared" si="101"/>
        <v>0</v>
      </c>
      <c r="EM11" s="6">
        <f>SUM(D11,H11,L11,P11,T11,X11,AB11,AF11,AJ11,AN11,AR11,AV11,AZ11,BD11,BH11,BL11,BP11,BT11,BX11,CB11,CF11,CJ11,CN11,CR11,CV11,CZ11,DD11,DH11,DL11,DP11,DT11,DX11,EB11,EF11,EJ11)</f>
        <v>29</v>
      </c>
      <c r="EN11" s="6">
        <f>SUM(EK11,EG11,EC11,DY11,DU11,DQ11,DM11,DI11,DE11,DA11,CW11,CS11,CO11,CK11,CG11,CC11,BY11,BU11,BQ11,BM11,BI11,BE11,BA11,AW11,AS11,AO11,AK11,AG11,AC11,Y11,U11,Q11,M11,I11,E11)</f>
        <v>0</v>
      </c>
      <c r="EO11" s="6">
        <f>SUM(EL11,EH11,ED11,DZ11,DV11,DR11,DN11,DJ11,DF11,DB11,CX11,CT11,CP11,CL11,CH11,CD11,BZ11,BV11,BR11,BN11,BJ11,BF11,BB11,AX11,AT11,AP11,AL11,AH11,AD11,Z11,V11,R11,N11,J11,F11)</f>
        <v>3</v>
      </c>
      <c r="EP11" s="6">
        <f t="shared" si="102"/>
        <v>32</v>
      </c>
      <c r="EQ11" s="6" t="str">
        <f t="shared" si="103"/>
        <v>Прийнято</v>
      </c>
    </row>
    <row r="12" spans="1:147" ht="47.25">
      <c r="A12" s="4">
        <v>7</v>
      </c>
      <c r="B12" s="13" t="s">
        <v>52</v>
      </c>
      <c r="C12" s="4" t="s">
        <v>41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41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41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41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41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41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41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41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41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41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41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41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41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41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41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41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41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41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41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41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41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41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41</v>
      </c>
      <c r="CN12" s="6">
        <f t="shared" si="66"/>
        <v>1</v>
      </c>
      <c r="CO12" s="6">
        <f t="shared" si="67"/>
        <v>0</v>
      </c>
      <c r="CP12" s="6">
        <f t="shared" si="68"/>
        <v>0</v>
      </c>
      <c r="CQ12" s="4" t="s">
        <v>41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41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41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41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41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41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72</v>
      </c>
      <c r="DP12" s="6">
        <f t="shared" si="87"/>
        <v>0</v>
      </c>
      <c r="DQ12" s="6">
        <f t="shared" si="88"/>
        <v>0</v>
      </c>
      <c r="DR12" s="6">
        <f t="shared" si="89"/>
        <v>0</v>
      </c>
      <c r="DS12" s="4" t="s">
        <v>41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41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72</v>
      </c>
      <c r="EB12" s="6">
        <f t="shared" si="96"/>
        <v>0</v>
      </c>
      <c r="EC12" s="6">
        <f t="shared" si="97"/>
        <v>0</v>
      </c>
      <c r="ED12" s="6">
        <f t="shared" si="98"/>
        <v>0</v>
      </c>
      <c r="EE12" s="4"/>
      <c r="EF12" s="6">
        <f>IF(EE12="За",1,0)</f>
        <v>0</v>
      </c>
      <c r="EG12" s="6">
        <f>IF(EE12="Проти",1,0)</f>
        <v>0</v>
      </c>
      <c r="EH12" s="6">
        <f>IF(EE12="Утримався",1,0)</f>
        <v>0</v>
      </c>
      <c r="EI12" s="4" t="s">
        <v>41</v>
      </c>
      <c r="EJ12" s="6">
        <f t="shared" si="99"/>
        <v>1</v>
      </c>
      <c r="EK12" s="6">
        <f t="shared" si="100"/>
        <v>0</v>
      </c>
      <c r="EL12" s="6">
        <f t="shared" si="101"/>
        <v>0</v>
      </c>
      <c r="EM12" s="6">
        <f>SUM(D12,H12,L12,P12,T12,X12,AB12,AF12,AJ12,AN12,AR12,AV12,AZ12,BD12,BH12,BL12,BP12,BT12,BX12,CB12,CF12,CJ12,CN12,CR12,CV12,CZ12,DD12,DH12,DL12,DP12,DT12,DX12,EB12,EF12,EJ12)</f>
        <v>32</v>
      </c>
      <c r="EN12" s="6">
        <f>SUM(EK12,EG12,EC12,DY12,DU12,DQ12,DM12,DI12,DE12,DA12,CW12,CS12,CO12,CK12,CG12,CC12,BY12,BU12,BQ12,BM12,BI12,BE12,BA12,AW12,AS12,AO12,AK12,AG12,AC12,Y12,U12,Q12,M12,I12,E12)</f>
        <v>0</v>
      </c>
      <c r="EO12" s="6">
        <f>SUM(EL12,EH12,ED12,DZ12,DV12,DR12,DN12,DJ12,DF12,DB12,CX12,CT12,CP12,CL12,CH12,CD12,BZ12,BV12,BR12,BN12,BJ12,BF12,BB12,AX12,AT12,AP12,AL12,AH12,AD12,Z12,V12,R12,N12,J12,F12)</f>
        <v>0</v>
      </c>
      <c r="EP12" s="6">
        <f t="shared" si="102"/>
        <v>32</v>
      </c>
      <c r="EQ12" s="6" t="str">
        <f t="shared" si="103"/>
        <v>Прийнято</v>
      </c>
    </row>
    <row r="13" spans="1:147" ht="31.5">
      <c r="A13" s="4">
        <v>8</v>
      </c>
      <c r="B13" s="13" t="s">
        <v>53</v>
      </c>
      <c r="C13" s="4" t="s">
        <v>41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41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41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41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41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41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41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41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41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41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41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41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41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41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41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41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41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41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41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41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41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41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41</v>
      </c>
      <c r="CN13" s="6">
        <f t="shared" si="66"/>
        <v>1</v>
      </c>
      <c r="CO13" s="6">
        <f t="shared" si="67"/>
        <v>0</v>
      </c>
      <c r="CP13" s="6">
        <f t="shared" si="68"/>
        <v>0</v>
      </c>
      <c r="CQ13" s="4" t="s">
        <v>41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41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41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41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41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41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72</v>
      </c>
      <c r="DP13" s="6">
        <f t="shared" si="87"/>
        <v>0</v>
      </c>
      <c r="DQ13" s="6">
        <f t="shared" si="88"/>
        <v>0</v>
      </c>
      <c r="DR13" s="6">
        <f t="shared" si="89"/>
        <v>0</v>
      </c>
      <c r="DS13" s="4" t="s">
        <v>41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41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72</v>
      </c>
      <c r="EB13" s="6">
        <f t="shared" si="96"/>
        <v>0</v>
      </c>
      <c r="EC13" s="6">
        <f t="shared" si="97"/>
        <v>0</v>
      </c>
      <c r="ED13" s="6">
        <f t="shared" si="98"/>
        <v>0</v>
      </c>
      <c r="EE13" s="4"/>
      <c r="EF13" s="6">
        <f>IF(EE13="За",1,0)</f>
        <v>0</v>
      </c>
      <c r="EG13" s="6">
        <f>IF(EE13="Проти",1,0)</f>
        <v>0</v>
      </c>
      <c r="EH13" s="6">
        <f>IF(EE13="Утримався",1,0)</f>
        <v>0</v>
      </c>
      <c r="EI13" s="4" t="s">
        <v>41</v>
      </c>
      <c r="EJ13" s="6">
        <f t="shared" si="99"/>
        <v>1</v>
      </c>
      <c r="EK13" s="6">
        <f t="shared" si="100"/>
        <v>0</v>
      </c>
      <c r="EL13" s="6">
        <f t="shared" si="101"/>
        <v>0</v>
      </c>
      <c r="EM13" s="6">
        <f>SUM(D13,H13,L13,P13,T13,X13,AB13,AF13,AJ13,AN13,AR13,AV13,AZ13,BD13,BH13,BL13,BP13,BT13,BX13,CB13,CF13,CJ13,CN13,CR13,CV13,CZ13,DD13,DH13,DL13,DP13,DT13,DX13,EB13,EF13,EJ13)</f>
        <v>32</v>
      </c>
      <c r="EN13" s="6">
        <f>SUM(EK13,EG13,EC13,DY13,DU13,DQ13,DM13,DI13,DE13,DA13,CW13,CS13,CO13,CK13,CG13,CC13,BY13,BU13,BQ13,BM13,BI13,BE13,BA13,AW13,AS13,AO13,AK13,AG13,AC13,Y13,U13,Q13,M13,I13,E13)</f>
        <v>0</v>
      </c>
      <c r="EO13" s="6">
        <f>SUM(EL13,EH13,ED13,DZ13,DV13,DR13,DN13,DJ13,DF13,DB13,CX13,CT13,CP13,CL13,CH13,CD13,BZ13,BV13,BR13,BN13,BJ13,BF13,BB13,AX13,AT13,AP13,AL13,AH13,AD13,Z13,V13,R13,N13,J13,F13)</f>
        <v>0</v>
      </c>
      <c r="EP13" s="6">
        <f t="shared" si="102"/>
        <v>32</v>
      </c>
      <c r="EQ13" s="6" t="str">
        <f t="shared" si="103"/>
        <v>Прийнято</v>
      </c>
    </row>
    <row r="14" spans="1:147" ht="47.25">
      <c r="A14" s="4">
        <v>9</v>
      </c>
      <c r="B14" s="14" t="s">
        <v>54</v>
      </c>
      <c r="C14" s="4" t="s">
        <v>41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41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41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41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41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41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41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41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41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41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41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41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41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41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41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41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73</v>
      </c>
      <c r="BP14" s="6">
        <f t="shared" si="48"/>
        <v>0</v>
      </c>
      <c r="BQ14" s="6">
        <f t="shared" si="49"/>
        <v>0</v>
      </c>
      <c r="BR14" s="6">
        <f t="shared" si="50"/>
        <v>1</v>
      </c>
      <c r="BS14" s="4" t="s">
        <v>41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41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/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41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41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41</v>
      </c>
      <c r="CN14" s="6">
        <f t="shared" si="66"/>
        <v>1</v>
      </c>
      <c r="CO14" s="6">
        <f t="shared" si="67"/>
        <v>0</v>
      </c>
      <c r="CP14" s="6">
        <f t="shared" si="68"/>
        <v>0</v>
      </c>
      <c r="CQ14" s="4" t="s">
        <v>41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73</v>
      </c>
      <c r="CV14" s="6">
        <f t="shared" si="72"/>
        <v>0</v>
      </c>
      <c r="CW14" s="6">
        <f t="shared" si="73"/>
        <v>0</v>
      </c>
      <c r="CX14" s="6">
        <f t="shared" si="74"/>
        <v>1</v>
      </c>
      <c r="CY14" s="4" t="s">
        <v>41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41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41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41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72</v>
      </c>
      <c r="DP14" s="6">
        <f t="shared" si="87"/>
        <v>0</v>
      </c>
      <c r="DQ14" s="6">
        <f t="shared" si="88"/>
        <v>0</v>
      </c>
      <c r="DR14" s="6">
        <f t="shared" si="89"/>
        <v>0</v>
      </c>
      <c r="DS14" s="4" t="s">
        <v>41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41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72</v>
      </c>
      <c r="EB14" s="6">
        <f t="shared" si="96"/>
        <v>0</v>
      </c>
      <c r="EC14" s="6">
        <f t="shared" si="97"/>
        <v>0</v>
      </c>
      <c r="ED14" s="6">
        <f t="shared" si="98"/>
        <v>0</v>
      </c>
      <c r="EE14" s="4"/>
      <c r="EF14" s="6">
        <f>IF(EE14="За",1,0)</f>
        <v>0</v>
      </c>
      <c r="EG14" s="6">
        <f>IF(EE14="Проти",1,0)</f>
        <v>0</v>
      </c>
      <c r="EH14" s="6">
        <f>IF(EE14="Утримався",1,0)</f>
        <v>0</v>
      </c>
      <c r="EI14" s="4" t="s">
        <v>41</v>
      </c>
      <c r="EJ14" s="6">
        <f t="shared" si="99"/>
        <v>1</v>
      </c>
      <c r="EK14" s="6">
        <f t="shared" si="100"/>
        <v>0</v>
      </c>
      <c r="EL14" s="6">
        <f t="shared" si="101"/>
        <v>0</v>
      </c>
      <c r="EM14" s="6">
        <f>SUM(D14,H14,L14,P14,T14,X14,AB14,AF14,AJ14,AN14,AR14,AV14,AZ14,BD14,BH14,BL14,BP14,BT14,BX14,CB14,CF14,CJ14,CN14,CR14,CV14,CZ14,DD14,DH14,DL14,DP14,DT14,DX14,EB14,EF14,EJ14)</f>
        <v>29</v>
      </c>
      <c r="EN14" s="6">
        <f>SUM(EK14,EG14,EC14,DY14,DU14,DQ14,DM14,DI14,DE14,DA14,CW14,CS14,CO14,CK14,CG14,CC14,BY14,BU14,BQ14,BM14,BI14,BE14,BA14,AW14,AS14,AO14,AK14,AG14,AC14,Y14,U14,Q14,M14,I14,E14)</f>
        <v>0</v>
      </c>
      <c r="EO14" s="6">
        <f>SUM(EL14,EH14,ED14,DZ14,DV14,DR14,DN14,DJ14,DF14,DB14,CX14,CT14,CP14,CL14,CH14,CD14,BZ14,BV14,BR14,BN14,BJ14,BF14,BB14,AX14,AT14,AP14,AL14,AH14,AD14,Z14,V14,R14,N14,J14,F14)</f>
        <v>2</v>
      </c>
      <c r="EP14" s="6">
        <f t="shared" si="102"/>
        <v>31</v>
      </c>
      <c r="EQ14" s="6" t="str">
        <f t="shared" si="103"/>
        <v>Прийнято</v>
      </c>
    </row>
    <row r="15" spans="1:147" ht="31.5">
      <c r="A15" s="4">
        <v>10</v>
      </c>
      <c r="B15" s="13" t="s">
        <v>55</v>
      </c>
      <c r="C15" s="4" t="s">
        <v>41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41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41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41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41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41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41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41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41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41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41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41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41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41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41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41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41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41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41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41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41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41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41</v>
      </c>
      <c r="CN15" s="6">
        <f t="shared" si="66"/>
        <v>1</v>
      </c>
      <c r="CO15" s="6">
        <f t="shared" si="67"/>
        <v>0</v>
      </c>
      <c r="CP15" s="6">
        <f t="shared" si="68"/>
        <v>0</v>
      </c>
      <c r="CQ15" s="4" t="s">
        <v>41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41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41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41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41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41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72</v>
      </c>
      <c r="DP15" s="6">
        <f t="shared" si="87"/>
        <v>0</v>
      </c>
      <c r="DQ15" s="6">
        <f t="shared" si="88"/>
        <v>0</v>
      </c>
      <c r="DR15" s="6">
        <f t="shared" si="89"/>
        <v>0</v>
      </c>
      <c r="DS15" s="4" t="s">
        <v>41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41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72</v>
      </c>
      <c r="EB15" s="6">
        <f t="shared" si="96"/>
        <v>0</v>
      </c>
      <c r="EC15" s="6">
        <f t="shared" si="97"/>
        <v>0</v>
      </c>
      <c r="ED15" s="6">
        <f t="shared" si="98"/>
        <v>0</v>
      </c>
      <c r="EE15" s="4"/>
      <c r="EF15" s="6">
        <f>IF(EE15="За",1,0)</f>
        <v>0</v>
      </c>
      <c r="EG15" s="6">
        <f>IF(EE15="Проти",1,0)</f>
        <v>0</v>
      </c>
      <c r="EH15" s="6">
        <f>IF(EE15="Утримався",1,0)</f>
        <v>0</v>
      </c>
      <c r="EI15" s="4" t="s">
        <v>41</v>
      </c>
      <c r="EJ15" s="6">
        <f t="shared" si="99"/>
        <v>1</v>
      </c>
      <c r="EK15" s="6">
        <f t="shared" si="100"/>
        <v>0</v>
      </c>
      <c r="EL15" s="6">
        <f t="shared" si="101"/>
        <v>0</v>
      </c>
      <c r="EM15" s="6">
        <f>SUM(D15,H15,L15,P15,T15,X15,AB15,AF15,AJ15,AN15,AR15,AV15,AZ15,BD15,BH15,BL15,BP15,BT15,BX15,CB15,CF15,CJ15,CN15,CR15,CV15,CZ15,DD15,DH15,DL15,DP15,DT15,DX15,EB15,EF15,EJ15)</f>
        <v>32</v>
      </c>
      <c r="EN15" s="6">
        <f>SUM(EK15,EG15,EC15,DY15,DU15,DQ15,DM15,DI15,DE15,DA15,CW15,CS15,CO15,CK15,CG15,CC15,BY15,BU15,BQ15,BM15,BI15,BE15,BA15,AW15,AS15,AO15,AK15,AG15,AC15,Y15,U15,Q15,M15,I15,E15)</f>
        <v>0</v>
      </c>
      <c r="EO15" s="6">
        <f>SUM(EL15,EH15,ED15,DZ15,DV15,DR15,DN15,DJ15,DF15,DB15,CX15,CT15,CP15,CL15,CH15,CD15,BZ15,BV15,BR15,BN15,BJ15,BF15,BB15,AX15,AT15,AP15,AL15,AH15,AD15,Z15,V15,R15,N15,J15,F15)</f>
        <v>0</v>
      </c>
      <c r="EP15" s="6">
        <f t="shared" si="102"/>
        <v>32</v>
      </c>
      <c r="EQ15" s="6" t="str">
        <f t="shared" si="103"/>
        <v>Прийнято</v>
      </c>
    </row>
    <row r="16" spans="1:147" ht="31.5">
      <c r="A16" s="4">
        <v>11</v>
      </c>
      <c r="B16" s="13" t="s">
        <v>56</v>
      </c>
      <c r="C16" s="4" t="s">
        <v>41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41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41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41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41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41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41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41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41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41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41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41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41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41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41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41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41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41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41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41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41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41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41</v>
      </c>
      <c r="CN16" s="6">
        <f t="shared" si="66"/>
        <v>1</v>
      </c>
      <c r="CO16" s="6">
        <f t="shared" si="67"/>
        <v>0</v>
      </c>
      <c r="CP16" s="6">
        <f t="shared" si="68"/>
        <v>0</v>
      </c>
      <c r="CQ16" s="4" t="s">
        <v>41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41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41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41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41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41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72</v>
      </c>
      <c r="DP16" s="6">
        <f t="shared" si="87"/>
        <v>0</v>
      </c>
      <c r="DQ16" s="6">
        <f t="shared" si="88"/>
        <v>0</v>
      </c>
      <c r="DR16" s="6">
        <f t="shared" si="89"/>
        <v>0</v>
      </c>
      <c r="DS16" s="4" t="s">
        <v>41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73</v>
      </c>
      <c r="DX16" s="6">
        <f t="shared" si="93"/>
        <v>0</v>
      </c>
      <c r="DY16" s="6">
        <f t="shared" si="94"/>
        <v>0</v>
      </c>
      <c r="DZ16" s="6">
        <f t="shared" si="95"/>
        <v>1</v>
      </c>
      <c r="EA16" s="4" t="s">
        <v>72</v>
      </c>
      <c r="EB16" s="6">
        <f t="shared" si="96"/>
        <v>0</v>
      </c>
      <c r="EC16" s="6">
        <f t="shared" si="97"/>
        <v>0</v>
      </c>
      <c r="ED16" s="6">
        <f t="shared" si="98"/>
        <v>0</v>
      </c>
      <c r="EE16" s="4"/>
      <c r="EF16" s="6">
        <f>IF(EE16="За",1,0)</f>
        <v>0</v>
      </c>
      <c r="EG16" s="6">
        <f>IF(EE16="Проти",1,0)</f>
        <v>0</v>
      </c>
      <c r="EH16" s="6">
        <f>IF(EE16="Утримався",1,0)</f>
        <v>0</v>
      </c>
      <c r="EI16" s="4" t="s">
        <v>41</v>
      </c>
      <c r="EJ16" s="6">
        <f t="shared" si="99"/>
        <v>1</v>
      </c>
      <c r="EK16" s="6">
        <f t="shared" si="100"/>
        <v>0</v>
      </c>
      <c r="EL16" s="6">
        <f t="shared" si="101"/>
        <v>0</v>
      </c>
      <c r="EM16" s="6">
        <f>SUM(D16,H16,L16,P16,T16,X16,AB16,AF16,AJ16,AN16,AR16,AV16,AZ16,BD16,BH16,BL16,BP16,BT16,BX16,CB16,CF16,CJ16,CN16,CR16,CV16,CZ16,DD16,DH16,DL16,DP16,DT16,DX16,EB16,EF16,EJ16)</f>
        <v>31</v>
      </c>
      <c r="EN16" s="6">
        <f>SUM(EK16,EG16,EC16,DY16,DU16,DQ16,DM16,DI16,DE16,DA16,CW16,CS16,CO16,CK16,CG16,CC16,BY16,BU16,BQ16,BM16,BI16,BE16,BA16,AW16,AS16,AO16,AK16,AG16,AC16,Y16,U16,Q16,M16,I16,E16)</f>
        <v>0</v>
      </c>
      <c r="EO16" s="6">
        <f>SUM(EL16,EH16,ED16,DZ16,DV16,DR16,DN16,DJ16,DF16,DB16,CX16,CT16,CP16,CL16,CH16,CD16,BZ16,BV16,BR16,BN16,BJ16,BF16,BB16,AX16,AT16,AP16,AL16,AH16,AD16,Z16,V16,R16,N16,J16,F16)</f>
        <v>1</v>
      </c>
      <c r="EP16" s="6">
        <f t="shared" si="102"/>
        <v>32</v>
      </c>
      <c r="EQ16" s="6" t="str">
        <f t="shared" si="103"/>
        <v>Прийнято</v>
      </c>
    </row>
    <row r="17" spans="1:147" ht="63">
      <c r="A17" s="4">
        <v>12</v>
      </c>
      <c r="B17" s="13" t="s">
        <v>57</v>
      </c>
      <c r="C17" s="4" t="s">
        <v>41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41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73</v>
      </c>
      <c r="L17" s="6">
        <f t="shared" si="6"/>
        <v>0</v>
      </c>
      <c r="M17" s="6">
        <f t="shared" si="7"/>
        <v>0</v>
      </c>
      <c r="N17" s="6">
        <f t="shared" si="8"/>
        <v>1</v>
      </c>
      <c r="O17" s="4" t="s">
        <v>41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41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41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41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41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41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41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41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41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41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41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41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41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41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41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41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41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41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41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41</v>
      </c>
      <c r="CN17" s="6">
        <f t="shared" si="66"/>
        <v>1</v>
      </c>
      <c r="CO17" s="6">
        <f t="shared" si="67"/>
        <v>0</v>
      </c>
      <c r="CP17" s="6">
        <f t="shared" si="68"/>
        <v>0</v>
      </c>
      <c r="CQ17" s="4" t="s">
        <v>41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41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41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41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41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41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72</v>
      </c>
      <c r="DP17" s="6">
        <f t="shared" si="87"/>
        <v>0</v>
      </c>
      <c r="DQ17" s="6">
        <f t="shared" si="88"/>
        <v>0</v>
      </c>
      <c r="DR17" s="6">
        <f t="shared" si="89"/>
        <v>0</v>
      </c>
      <c r="DS17" s="4" t="s">
        <v>41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41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72</v>
      </c>
      <c r="EB17" s="6">
        <f t="shared" si="96"/>
        <v>0</v>
      </c>
      <c r="EC17" s="6">
        <f t="shared" si="97"/>
        <v>0</v>
      </c>
      <c r="ED17" s="6">
        <f t="shared" si="98"/>
        <v>0</v>
      </c>
      <c r="EE17" s="4"/>
      <c r="EF17" s="6">
        <f>IF(EE17="За",1,0)</f>
        <v>0</v>
      </c>
      <c r="EG17" s="6">
        <f>IF(EE17="Проти",1,0)</f>
        <v>0</v>
      </c>
      <c r="EH17" s="6">
        <f>IF(EE17="Утримався",1,0)</f>
        <v>0</v>
      </c>
      <c r="EI17" s="4" t="s">
        <v>41</v>
      </c>
      <c r="EJ17" s="6">
        <f t="shared" si="99"/>
        <v>1</v>
      </c>
      <c r="EK17" s="6">
        <f t="shared" si="100"/>
        <v>0</v>
      </c>
      <c r="EL17" s="6">
        <f t="shared" si="101"/>
        <v>0</v>
      </c>
      <c r="EM17" s="6">
        <f>SUM(D17,H17,L17,P17,T17,X17,AB17,AF17,AJ17,AN17,AR17,AV17,AZ17,BD17,BH17,BL17,BP17,BT17,BX17,CB17,CF17,CJ17,CN17,CR17,CV17,CZ17,DD17,DH17,DL17,DP17,DT17,DX17,EB17,EF17,EJ17)</f>
        <v>31</v>
      </c>
      <c r="EN17" s="6">
        <f>SUM(EK17,EG17,EC17,DY17,DU17,DQ17,DM17,DI17,DE17,DA17,CW17,CS17,CO17,CK17,CG17,CC17,BY17,BU17,BQ17,BM17,BI17,BE17,BA17,AW17,AS17,AO17,AK17,AG17,AC17,Y17,U17,Q17,M17,I17,E17)</f>
        <v>0</v>
      </c>
      <c r="EO17" s="6">
        <f>SUM(EL17,EH17,ED17,DZ17,DV17,DR17,DN17,DJ17,DF17,DB17,CX17,CT17,CP17,CL17,CH17,CD17,BZ17,BV17,BR17,BN17,BJ17,BF17,BB17,AX17,AT17,AP17,AL17,AH17,AD17,Z17,V17,R17,N17,J17,F17)</f>
        <v>1</v>
      </c>
      <c r="EP17" s="6">
        <f t="shared" si="102"/>
        <v>32</v>
      </c>
      <c r="EQ17" s="6" t="str">
        <f t="shared" si="103"/>
        <v>Прийнято</v>
      </c>
    </row>
    <row r="18" spans="1:147" ht="47.25">
      <c r="A18" s="4">
        <v>13</v>
      </c>
      <c r="B18" s="13" t="s">
        <v>58</v>
      </c>
      <c r="C18" s="4" t="s">
        <v>41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41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41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41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41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41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41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41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41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41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41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41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41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41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41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41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41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41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41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41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41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41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41</v>
      </c>
      <c r="CN18" s="6">
        <f t="shared" si="66"/>
        <v>1</v>
      </c>
      <c r="CO18" s="6">
        <f t="shared" si="67"/>
        <v>0</v>
      </c>
      <c r="CP18" s="6">
        <f t="shared" si="68"/>
        <v>0</v>
      </c>
      <c r="CQ18" s="4" t="s">
        <v>41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41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41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41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41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41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72</v>
      </c>
      <c r="DP18" s="6">
        <f t="shared" si="87"/>
        <v>0</v>
      </c>
      <c r="DQ18" s="6">
        <f t="shared" si="88"/>
        <v>0</v>
      </c>
      <c r="DR18" s="6">
        <f t="shared" si="89"/>
        <v>0</v>
      </c>
      <c r="DS18" s="4" t="s">
        <v>41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41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72</v>
      </c>
      <c r="EB18" s="6">
        <f t="shared" si="96"/>
        <v>0</v>
      </c>
      <c r="EC18" s="6">
        <f t="shared" si="97"/>
        <v>0</v>
      </c>
      <c r="ED18" s="6">
        <f t="shared" si="98"/>
        <v>0</v>
      </c>
      <c r="EE18" s="4"/>
      <c r="EF18" s="6">
        <f>IF(EE18="За",1,0)</f>
        <v>0</v>
      </c>
      <c r="EG18" s="6">
        <f>IF(EE18="Проти",1,0)</f>
        <v>0</v>
      </c>
      <c r="EH18" s="6">
        <f>IF(EE18="Утримався",1,0)</f>
        <v>0</v>
      </c>
      <c r="EI18" s="4" t="s">
        <v>41</v>
      </c>
      <c r="EJ18" s="6">
        <f t="shared" si="99"/>
        <v>1</v>
      </c>
      <c r="EK18" s="6">
        <f t="shared" si="100"/>
        <v>0</v>
      </c>
      <c r="EL18" s="6">
        <f t="shared" si="101"/>
        <v>0</v>
      </c>
      <c r="EM18" s="6">
        <f>SUM(D18,H18,L18,P18,T18,X18,AB18,AF18,AJ18,AN18,AR18,AV18,AZ18,BD18,BH18,BL18,BP18,BT18,BX18,CB18,CF18,CJ18,CN18,CR18,CV18,CZ18,DD18,DH18,DL18,DP18,DT18,DX18,EB18,EF18,EJ18)</f>
        <v>32</v>
      </c>
      <c r="EN18" s="6">
        <f>SUM(EK18,EG18,EC18,DY18,DU18,DQ18,DM18,DI18,DE18,DA18,CW18,CS18,CO18,CK18,CG18,CC18,BY18,BU18,BQ18,BM18,BI18,BE18,BA18,AW18,AS18,AO18,AK18,AG18,AC18,Y18,U18,Q18,M18,I18,E18)</f>
        <v>0</v>
      </c>
      <c r="EO18" s="6">
        <f>SUM(EL18,EH18,ED18,DZ18,DV18,DR18,DN18,DJ18,DF18,DB18,CX18,CT18,CP18,CL18,CH18,CD18,BZ18,BV18,BR18,BN18,BJ18,BF18,BB18,AX18,AT18,AP18,AL18,AH18,AD18,Z18,V18,R18,N18,J18,F18)</f>
        <v>0</v>
      </c>
      <c r="EP18" s="6">
        <f t="shared" si="102"/>
        <v>32</v>
      </c>
      <c r="EQ18" s="6" t="str">
        <f t="shared" si="103"/>
        <v>Прийнято</v>
      </c>
    </row>
    <row r="19" spans="1:147" ht="47.25">
      <c r="A19" s="4">
        <v>14</v>
      </c>
      <c r="B19" s="13" t="s">
        <v>59</v>
      </c>
      <c r="C19" s="4" t="s">
        <v>41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41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41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41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41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41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41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41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41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41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41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41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41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41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41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41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41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41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41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41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41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41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41</v>
      </c>
      <c r="CN19" s="6">
        <f t="shared" si="66"/>
        <v>1</v>
      </c>
      <c r="CO19" s="6">
        <f t="shared" si="67"/>
        <v>0</v>
      </c>
      <c r="CP19" s="6">
        <f t="shared" si="68"/>
        <v>0</v>
      </c>
      <c r="CQ19" s="4" t="s">
        <v>41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41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41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41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41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41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72</v>
      </c>
      <c r="DP19" s="6">
        <f t="shared" si="87"/>
        <v>0</v>
      </c>
      <c r="DQ19" s="6">
        <f t="shared" si="88"/>
        <v>0</v>
      </c>
      <c r="DR19" s="6">
        <f t="shared" si="89"/>
        <v>0</v>
      </c>
      <c r="DS19" s="4" t="s">
        <v>41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41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72</v>
      </c>
      <c r="EB19" s="6">
        <f t="shared" si="96"/>
        <v>0</v>
      </c>
      <c r="EC19" s="6">
        <f t="shared" si="97"/>
        <v>0</v>
      </c>
      <c r="ED19" s="6">
        <f t="shared" si="98"/>
        <v>0</v>
      </c>
      <c r="EE19" s="4"/>
      <c r="EF19" s="6">
        <f>IF(EE19="За",1,0)</f>
        <v>0</v>
      </c>
      <c r="EG19" s="6">
        <f>IF(EE19="Проти",1,0)</f>
        <v>0</v>
      </c>
      <c r="EH19" s="6">
        <f>IF(EE19="Утримався",1,0)</f>
        <v>0</v>
      </c>
      <c r="EI19" s="4" t="s">
        <v>41</v>
      </c>
      <c r="EJ19" s="6">
        <f t="shared" si="99"/>
        <v>1</v>
      </c>
      <c r="EK19" s="6">
        <f t="shared" si="100"/>
        <v>0</v>
      </c>
      <c r="EL19" s="6">
        <f t="shared" si="101"/>
        <v>0</v>
      </c>
      <c r="EM19" s="6">
        <f>SUM(D19,H19,L19,P19,T19,X19,AB19,AF19,AJ19,AN19,AR19,AV19,AZ19,BD19,BH19,BL19,BP19,BT19,BX19,CB19,CF19,CJ19,CN19,CR19,CV19,CZ19,DD19,DH19,DL19,DP19,DT19,DX19,EB19,EF19,EJ19)</f>
        <v>32</v>
      </c>
      <c r="EN19" s="6">
        <f>SUM(EK19,EG19,EC19,DY19,DU19,DQ19,DM19,DI19,DE19,DA19,CW19,CS19,CO19,CK19,CG19,CC19,BY19,BU19,BQ19,BM19,BI19,BE19,BA19,AW19,AS19,AO19,AK19,AG19,AC19,Y19,U19,Q19,M19,I19,E19)</f>
        <v>0</v>
      </c>
      <c r="EO19" s="6">
        <f>SUM(EL19,EH19,ED19,DZ19,DV19,DR19,DN19,DJ19,DF19,DB19,CX19,CT19,CP19,CL19,CH19,CD19,BZ19,BV19,BR19,BN19,BJ19,BF19,BB19,AX19,AT19,AP19,AL19,AH19,AD19,Z19,V19,R19,N19,J19,F19)</f>
        <v>0</v>
      </c>
      <c r="EP19" s="6">
        <f t="shared" si="102"/>
        <v>32</v>
      </c>
      <c r="EQ19" s="6" t="str">
        <f t="shared" si="103"/>
        <v>Прийнято</v>
      </c>
    </row>
    <row r="20" spans="1:147" ht="47.25">
      <c r="A20" s="4">
        <v>15</v>
      </c>
      <c r="B20" s="13" t="s">
        <v>60</v>
      </c>
      <c r="C20" s="4" t="s">
        <v>41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41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41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41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41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41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41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41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41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41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41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41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41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41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41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41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41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41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41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41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41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41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41</v>
      </c>
      <c r="CN20" s="6">
        <f t="shared" si="66"/>
        <v>1</v>
      </c>
      <c r="CO20" s="6">
        <f t="shared" si="67"/>
        <v>0</v>
      </c>
      <c r="CP20" s="6">
        <f t="shared" si="68"/>
        <v>0</v>
      </c>
      <c r="CQ20" s="4" t="s">
        <v>41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41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41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41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41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41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72</v>
      </c>
      <c r="DP20" s="6">
        <f t="shared" si="87"/>
        <v>0</v>
      </c>
      <c r="DQ20" s="6">
        <f t="shared" si="88"/>
        <v>0</v>
      </c>
      <c r="DR20" s="6">
        <f t="shared" si="89"/>
        <v>0</v>
      </c>
      <c r="DS20" s="4" t="s">
        <v>41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41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72</v>
      </c>
      <c r="EB20" s="6">
        <f t="shared" si="96"/>
        <v>0</v>
      </c>
      <c r="EC20" s="6">
        <f t="shared" si="97"/>
        <v>0</v>
      </c>
      <c r="ED20" s="6">
        <f t="shared" si="98"/>
        <v>0</v>
      </c>
      <c r="EE20" s="4"/>
      <c r="EF20" s="6">
        <f>IF(EE20="За",1,0)</f>
        <v>0</v>
      </c>
      <c r="EG20" s="6">
        <f>IF(EE20="Проти",1,0)</f>
        <v>0</v>
      </c>
      <c r="EH20" s="6">
        <f>IF(EE20="Утримався",1,0)</f>
        <v>0</v>
      </c>
      <c r="EI20" s="4" t="s">
        <v>41</v>
      </c>
      <c r="EJ20" s="6">
        <f t="shared" si="99"/>
        <v>1</v>
      </c>
      <c r="EK20" s="6">
        <f t="shared" si="100"/>
        <v>0</v>
      </c>
      <c r="EL20" s="6">
        <f t="shared" si="101"/>
        <v>0</v>
      </c>
      <c r="EM20" s="6">
        <f>SUM(D20,H20,L20,P20,T20,X20,AB20,AF20,AJ20,AN20,AR20,AV20,AZ20,BD20,BH20,BL20,BP20,BT20,BX20,CB20,CF20,CJ20,CN20,CR20,CV20,CZ20,DD20,DH20,DL20,DP20,DT20,DX20,EB20,EF20,EJ20)</f>
        <v>32</v>
      </c>
      <c r="EN20" s="6">
        <f>SUM(EK20,EG20,EC20,DY20,DU20,DQ20,DM20,DI20,DE20,DA20,CW20,CS20,CO20,CK20,CG20,CC20,BY20,BU20,BQ20,BM20,BI20,BE20,BA20,AW20,AS20,AO20,AK20,AG20,AC20,Y20,U20,Q20,M20,I20,E20)</f>
        <v>0</v>
      </c>
      <c r="EO20" s="6">
        <f>SUM(EL20,EH20,ED20,DZ20,DV20,DR20,DN20,DJ20,DF20,DB20,CX20,CT20,CP20,CL20,CH20,CD20,BZ20,BV20,BR20,BN20,BJ20,BF20,BB20,AX20,AT20,AP20,AL20,AH20,AD20,Z20,V20,R20,N20,J20,F20)</f>
        <v>0</v>
      </c>
      <c r="EP20" s="6">
        <f t="shared" si="102"/>
        <v>32</v>
      </c>
      <c r="EQ20" s="6" t="str">
        <f t="shared" si="103"/>
        <v>Прийнято</v>
      </c>
    </row>
    <row r="21" spans="1:147" ht="47.25">
      <c r="A21" s="4">
        <v>16</v>
      </c>
      <c r="B21" s="13" t="s">
        <v>61</v>
      </c>
      <c r="C21" s="4" t="s">
        <v>41</v>
      </c>
      <c r="D21" s="6">
        <f t="shared" ref="D21:D25" si="104">IF(C21="За",1,0)</f>
        <v>1</v>
      </c>
      <c r="E21" s="6">
        <f t="shared" ref="E21:E25" si="105">IF(C21="Проти",1,0)</f>
        <v>0</v>
      </c>
      <c r="F21" s="6">
        <f t="shared" ref="F21:F25" si="106">IF(C21="Утримався",1,0)</f>
        <v>0</v>
      </c>
      <c r="G21" s="4" t="s">
        <v>41</v>
      </c>
      <c r="H21" s="6">
        <f t="shared" ref="H21:H25" si="107">IF(G21="За",1,0)</f>
        <v>1</v>
      </c>
      <c r="I21" s="6">
        <f t="shared" ref="I21:I25" si="108">IF(G21="Проти",1,0)</f>
        <v>0</v>
      </c>
      <c r="J21" s="6">
        <f t="shared" ref="J21:J25" si="109">IF(G21="Утримався",1,0)</f>
        <v>0</v>
      </c>
      <c r="K21" s="4" t="s">
        <v>41</v>
      </c>
      <c r="L21" s="6">
        <f t="shared" ref="L21:L25" si="110">IF(K21="За",1,0)</f>
        <v>1</v>
      </c>
      <c r="M21" s="6">
        <f t="shared" ref="M21:M25" si="111">IF(K21="Проти",1,0)</f>
        <v>0</v>
      </c>
      <c r="N21" s="6">
        <f t="shared" ref="N21:N25" si="112">IF(K21="Утримався",1,0)</f>
        <v>0</v>
      </c>
      <c r="O21" s="4" t="s">
        <v>41</v>
      </c>
      <c r="P21" s="6">
        <f t="shared" ref="P21:P25" si="113">IF(O21="За",1,0)</f>
        <v>1</v>
      </c>
      <c r="Q21" s="6">
        <f t="shared" ref="Q21:Q25" si="114">IF(O21="Проти",1,0)</f>
        <v>0</v>
      </c>
      <c r="R21" s="6">
        <f t="shared" ref="R21:R25" si="115">IF(O21="Утримався",1,0)</f>
        <v>0</v>
      </c>
      <c r="S21" s="4" t="s">
        <v>41</v>
      </c>
      <c r="T21" s="6">
        <f t="shared" ref="T21:T25" si="116">IF(S21="За",1,0)</f>
        <v>1</v>
      </c>
      <c r="U21" s="6">
        <f t="shared" ref="U21:U25" si="117">IF(S21="Проти",1,0)</f>
        <v>0</v>
      </c>
      <c r="V21" s="6">
        <f t="shared" ref="V21:V25" si="118">IF(S21="Утримався",1,0)</f>
        <v>0</v>
      </c>
      <c r="W21" s="4" t="s">
        <v>41</v>
      </c>
      <c r="X21" s="6">
        <f t="shared" ref="X21:X25" si="119">IF(W21="За",1,0)</f>
        <v>1</v>
      </c>
      <c r="Y21" s="6">
        <f t="shared" ref="Y21:Y25" si="120">IF(W21="Проти",1,0)</f>
        <v>0</v>
      </c>
      <c r="Z21" s="6">
        <f t="shared" ref="Z21:Z25" si="121">IF(W21="Утримався",1,0)</f>
        <v>0</v>
      </c>
      <c r="AA21" s="4" t="s">
        <v>41</v>
      </c>
      <c r="AB21" s="6">
        <f t="shared" ref="AB21:AB25" si="122">IF(AA21="За",1,0)</f>
        <v>1</v>
      </c>
      <c r="AC21" s="6">
        <f t="shared" ref="AC21:AC25" si="123">IF(AA21="Проти",1,0)</f>
        <v>0</v>
      </c>
      <c r="AD21" s="6">
        <f t="shared" ref="AD21:AD25" si="124">IF(AA21="Утримався",1,0)</f>
        <v>0</v>
      </c>
      <c r="AE21" s="4" t="s">
        <v>41</v>
      </c>
      <c r="AF21" s="6">
        <f t="shared" ref="AF21:AF25" si="125">IF(AE21="За",1,0)</f>
        <v>1</v>
      </c>
      <c r="AG21" s="6">
        <f t="shared" ref="AG21:AG25" si="126">IF(AE21="Проти",1,0)</f>
        <v>0</v>
      </c>
      <c r="AH21" s="6">
        <f t="shared" ref="AH21:AH25" si="127">IF(AE21="Утримався",1,0)</f>
        <v>0</v>
      </c>
      <c r="AI21" s="4" t="s">
        <v>41</v>
      </c>
      <c r="AJ21" s="6">
        <f t="shared" ref="AJ21:AJ25" si="128">IF(AI21="За",1,0)</f>
        <v>1</v>
      </c>
      <c r="AK21" s="6">
        <f t="shared" ref="AK21:AK25" si="129">IF(AI21="Проти",1,0)</f>
        <v>0</v>
      </c>
      <c r="AL21" s="6">
        <f t="shared" ref="AL21:AL25" si="130">IF(AI21="Утримався",1,0)</f>
        <v>0</v>
      </c>
      <c r="AM21" s="4" t="s">
        <v>41</v>
      </c>
      <c r="AN21" s="6">
        <f t="shared" ref="AN21:AN25" si="131">IF(AM21="За",1,0)</f>
        <v>1</v>
      </c>
      <c r="AO21" s="6">
        <f t="shared" ref="AO21:AO25" si="132">IF(AM21="Проти",1,0)</f>
        <v>0</v>
      </c>
      <c r="AP21" s="6">
        <f t="shared" ref="AP21:AP25" si="133">IF(AM21="Утримався",1,0)</f>
        <v>0</v>
      </c>
      <c r="AQ21" s="4" t="s">
        <v>41</v>
      </c>
      <c r="AR21" s="6">
        <f t="shared" ref="AR21:AR25" si="134">IF(AQ21="За",1,0)</f>
        <v>1</v>
      </c>
      <c r="AS21" s="6">
        <f t="shared" ref="AS21:AS25" si="135">IF(AQ21="Проти",1,0)</f>
        <v>0</v>
      </c>
      <c r="AT21" s="6">
        <f t="shared" ref="AT21:AT25" si="136">IF(AQ21="Утримався",1,0)</f>
        <v>0</v>
      </c>
      <c r="AU21" s="4" t="s">
        <v>41</v>
      </c>
      <c r="AV21" s="6">
        <f t="shared" ref="AV21:AV25" si="137">IF(AU21="За",1,0)</f>
        <v>1</v>
      </c>
      <c r="AW21" s="6">
        <f t="shared" ref="AW21:AW25" si="138">IF(AU21="Проти",1,0)</f>
        <v>0</v>
      </c>
      <c r="AX21" s="6">
        <f t="shared" ref="AX21:AX25" si="139">IF(AU21="Утримався",1,0)</f>
        <v>0</v>
      </c>
      <c r="AY21" s="4" t="s">
        <v>41</v>
      </c>
      <c r="AZ21" s="6">
        <f t="shared" ref="AZ21:AZ25" si="140">IF(AY21="За",1,0)</f>
        <v>1</v>
      </c>
      <c r="BA21" s="6">
        <f t="shared" ref="BA21:BA25" si="141">IF(AY21="Проти",1,0)</f>
        <v>0</v>
      </c>
      <c r="BB21" s="6">
        <f t="shared" ref="BB21:BB25" si="142">IF(AY21="Утримався",1,0)</f>
        <v>0</v>
      </c>
      <c r="BC21" s="4" t="s">
        <v>41</v>
      </c>
      <c r="BD21" s="6">
        <f t="shared" ref="BD21:BD25" si="143">IF(BC21="За",1,0)</f>
        <v>1</v>
      </c>
      <c r="BE21" s="6">
        <f t="shared" ref="BE21:BE25" si="144">IF(BC21="Проти",1,0)</f>
        <v>0</v>
      </c>
      <c r="BF21" s="6">
        <f t="shared" ref="BF21:BF25" si="145">IF(BC21="Утримався",1,0)</f>
        <v>0</v>
      </c>
      <c r="BG21" s="4" t="s">
        <v>41</v>
      </c>
      <c r="BH21" s="6">
        <f t="shared" ref="BH21:BH25" si="146">IF(BG21="За",1,0)</f>
        <v>1</v>
      </c>
      <c r="BI21" s="6">
        <f t="shared" ref="BI21:BI25" si="147">IF(BG21="Проти",1,0)</f>
        <v>0</v>
      </c>
      <c r="BJ21" s="6">
        <f t="shared" ref="BJ21:BJ25" si="148">IF(BG21="Утримався",1,0)</f>
        <v>0</v>
      </c>
      <c r="BK21" s="4" t="s">
        <v>41</v>
      </c>
      <c r="BL21" s="6">
        <f t="shared" ref="BL21:BL25" si="149">IF(BK21="За",1,0)</f>
        <v>1</v>
      </c>
      <c r="BM21" s="6">
        <f t="shared" ref="BM21:BM25" si="150">IF(BK21="Проти",1,0)</f>
        <v>0</v>
      </c>
      <c r="BN21" s="6">
        <f t="shared" ref="BN21:BN25" si="151">IF(BK21="Утримався",1,0)</f>
        <v>0</v>
      </c>
      <c r="BO21" s="4" t="s">
        <v>41</v>
      </c>
      <c r="BP21" s="6">
        <f t="shared" ref="BP21:BP25" si="152">IF(BO21="За",1,0)</f>
        <v>1</v>
      </c>
      <c r="BQ21" s="6">
        <f t="shared" ref="BQ21:BQ25" si="153">IF(BO21="Проти",1,0)</f>
        <v>0</v>
      </c>
      <c r="BR21" s="6">
        <f t="shared" ref="BR21:BR25" si="154">IF(BO21="Утримався",1,0)</f>
        <v>0</v>
      </c>
      <c r="BS21" s="4" t="s">
        <v>41</v>
      </c>
      <c r="BT21" s="6">
        <f t="shared" ref="BT21:BT25" si="155">IF(BS21="За",1,0)</f>
        <v>1</v>
      </c>
      <c r="BU21" s="6">
        <f t="shared" ref="BU21:BU25" si="156">IF(BS21="Проти",1,0)</f>
        <v>0</v>
      </c>
      <c r="BV21" s="6">
        <f t="shared" ref="BV21:BV25" si="157">IF(BS21="Утримався",1,0)</f>
        <v>0</v>
      </c>
      <c r="BW21" s="4" t="s">
        <v>41</v>
      </c>
      <c r="BX21" s="6">
        <f t="shared" ref="BX21:BX25" si="158">IF(BW21="За",1,0)</f>
        <v>1</v>
      </c>
      <c r="BY21" s="6">
        <f t="shared" ref="BY21:BY25" si="159">IF(BW21="Проти",1,0)</f>
        <v>0</v>
      </c>
      <c r="BZ21" s="6">
        <f t="shared" ref="BZ21:BZ25" si="160">IF(BW21="Утримався",1,0)</f>
        <v>0</v>
      </c>
      <c r="CA21" s="4" t="s">
        <v>41</v>
      </c>
      <c r="CB21" s="6">
        <f t="shared" ref="CB21:CB25" si="161">IF(CA21="За",1,0)</f>
        <v>1</v>
      </c>
      <c r="CC21" s="6">
        <f t="shared" ref="CC21:CC25" si="162">IF(CA21="Проти",1,0)</f>
        <v>0</v>
      </c>
      <c r="CD21" s="6">
        <f t="shared" ref="CD21:CD25" si="163">IF(CA21="Утримався",1,0)</f>
        <v>0</v>
      </c>
      <c r="CE21" s="4" t="s">
        <v>41</v>
      </c>
      <c r="CF21" s="6">
        <f t="shared" ref="CF21:CF25" si="164">IF(CE21="За",1,0)</f>
        <v>1</v>
      </c>
      <c r="CG21" s="6">
        <f t="shared" ref="CG21:CG25" si="165">IF(CE21="Проти",1,0)</f>
        <v>0</v>
      </c>
      <c r="CH21" s="6">
        <f t="shared" ref="CH21:CH25" si="166">IF(CE21="Утримався",1,0)</f>
        <v>0</v>
      </c>
      <c r="CI21" s="4" t="s">
        <v>41</v>
      </c>
      <c r="CJ21" s="6">
        <f t="shared" ref="CJ21:CJ25" si="167">IF(CI21="За",1,0)</f>
        <v>1</v>
      </c>
      <c r="CK21" s="6">
        <f t="shared" ref="CK21:CK25" si="168">IF(CI21="Проти",1,0)</f>
        <v>0</v>
      </c>
      <c r="CL21" s="6">
        <f t="shared" ref="CL21:CL25" si="169">IF(CI21="Утримався",1,0)</f>
        <v>0</v>
      </c>
      <c r="CM21" s="4" t="s">
        <v>41</v>
      </c>
      <c r="CN21" s="6">
        <f t="shared" ref="CN21:CN25" si="170">IF(CM21="За",1,0)</f>
        <v>1</v>
      </c>
      <c r="CO21" s="6">
        <f t="shared" ref="CO21:CO25" si="171">IF(CM21="Проти",1,0)</f>
        <v>0</v>
      </c>
      <c r="CP21" s="6">
        <f t="shared" ref="CP21:CP25" si="172">IF(CM21="Утримався",1,0)</f>
        <v>0</v>
      </c>
      <c r="CQ21" s="4" t="s">
        <v>41</v>
      </c>
      <c r="CR21" s="6">
        <f t="shared" ref="CR21:CR25" si="173">IF(CQ21="За",1,0)</f>
        <v>1</v>
      </c>
      <c r="CS21" s="6">
        <f t="shared" ref="CS21:CS25" si="174">IF(CQ21="Проти",1,0)</f>
        <v>0</v>
      </c>
      <c r="CT21" s="6">
        <f t="shared" ref="CT21:CT25" si="175">IF(CQ21="Утримався",1,0)</f>
        <v>0</v>
      </c>
      <c r="CU21" s="4" t="s">
        <v>41</v>
      </c>
      <c r="CV21" s="6">
        <f t="shared" ref="CV21:CV25" si="176">IF(CU21="За",1,0)</f>
        <v>1</v>
      </c>
      <c r="CW21" s="6">
        <f t="shared" ref="CW21:CW25" si="177">IF(CU21="Проти",1,0)</f>
        <v>0</v>
      </c>
      <c r="CX21" s="6">
        <f t="shared" ref="CX21:CX25" si="178">IF(CU21="Утримався",1,0)</f>
        <v>0</v>
      </c>
      <c r="CY21" s="4" t="s">
        <v>41</v>
      </c>
      <c r="CZ21" s="6">
        <f t="shared" ref="CZ21:CZ25" si="179">IF(CY21="За",1,0)</f>
        <v>1</v>
      </c>
      <c r="DA21" s="6">
        <f t="shared" ref="DA21:DA25" si="180">IF(CY21="Проти",1,0)</f>
        <v>0</v>
      </c>
      <c r="DB21" s="6">
        <f t="shared" ref="DB21:DB25" si="181">IF(CY21="Утримався",1,0)</f>
        <v>0</v>
      </c>
      <c r="DC21" s="4" t="s">
        <v>41</v>
      </c>
      <c r="DD21" s="6">
        <f t="shared" ref="DD21:DD25" si="182">IF(DC21="За",1,0)</f>
        <v>1</v>
      </c>
      <c r="DE21" s="6">
        <f t="shared" ref="DE21:DE25" si="183">IF(DC21="Проти",1,0)</f>
        <v>0</v>
      </c>
      <c r="DF21" s="6">
        <f t="shared" ref="DF21:DF25" si="184">IF(DC21="Утримався",1,0)</f>
        <v>0</v>
      </c>
      <c r="DG21" s="4" t="s">
        <v>41</v>
      </c>
      <c r="DH21" s="6">
        <f t="shared" ref="DH21:DH25" si="185">IF(DG21="За",1,0)</f>
        <v>1</v>
      </c>
      <c r="DI21" s="6">
        <f t="shared" ref="DI21:DI25" si="186">IF(DG21="Проти",1,0)</f>
        <v>0</v>
      </c>
      <c r="DJ21" s="6">
        <f t="shared" ref="DJ21:DJ25" si="187">IF(DG21="Утримався",1,0)</f>
        <v>0</v>
      </c>
      <c r="DK21" s="4" t="s">
        <v>41</v>
      </c>
      <c r="DL21" s="6">
        <f t="shared" ref="DL21:DL25" si="188">IF(DK21="За",1,0)</f>
        <v>1</v>
      </c>
      <c r="DM21" s="6">
        <f t="shared" ref="DM21:DM25" si="189">IF(DK21="Проти",1,0)</f>
        <v>0</v>
      </c>
      <c r="DN21" s="6">
        <f t="shared" ref="DN21:DN25" si="190">IF(DK21="Утримався",1,0)</f>
        <v>0</v>
      </c>
      <c r="DO21" s="4" t="s">
        <v>72</v>
      </c>
      <c r="DP21" s="6">
        <f t="shared" ref="DP21:DP25" si="191">IF(DO21="За",1,0)</f>
        <v>0</v>
      </c>
      <c r="DQ21" s="6">
        <f t="shared" ref="DQ21:DQ25" si="192">IF(DO21="Проти",1,0)</f>
        <v>0</v>
      </c>
      <c r="DR21" s="6">
        <f t="shared" ref="DR21:DR25" si="193">IF(DO21="Утримався",1,0)</f>
        <v>0</v>
      </c>
      <c r="DS21" s="4" t="s">
        <v>41</v>
      </c>
      <c r="DT21" s="6">
        <f t="shared" ref="DT21:DT25" si="194">IF(DS21="За",1,0)</f>
        <v>1</v>
      </c>
      <c r="DU21" s="6">
        <f t="shared" ref="DU21:DU25" si="195">IF(DS21="Проти",1,0)</f>
        <v>0</v>
      </c>
      <c r="DV21" s="6">
        <f t="shared" ref="DV21:DV25" si="196">IF(DS21="Утримався",1,0)</f>
        <v>0</v>
      </c>
      <c r="DW21" s="4" t="s">
        <v>41</v>
      </c>
      <c r="DX21" s="6">
        <f t="shared" ref="DX21:DX25" si="197">IF(DW21="За",1,0)</f>
        <v>1</v>
      </c>
      <c r="DY21" s="6">
        <f t="shared" ref="DY21:DY25" si="198">IF(DW21="Проти",1,0)</f>
        <v>0</v>
      </c>
      <c r="DZ21" s="6">
        <f t="shared" ref="DZ21:DZ25" si="199">IF(DW21="Утримався",1,0)</f>
        <v>0</v>
      </c>
      <c r="EA21" s="4" t="s">
        <v>72</v>
      </c>
      <c r="EB21" s="6">
        <f t="shared" ref="EB21:EB25" si="200">IF(EA21="За",1,0)</f>
        <v>0</v>
      </c>
      <c r="EC21" s="6">
        <f t="shared" ref="EC21:EC25" si="201">IF(EA21="Проти",1,0)</f>
        <v>0</v>
      </c>
      <c r="ED21" s="6">
        <f t="shared" ref="ED21:ED25" si="202">IF(EA21="Утримався",1,0)</f>
        <v>0</v>
      </c>
      <c r="EE21" s="4"/>
      <c r="EF21" s="6">
        <f>IF(EE21="За",1,0)</f>
        <v>0</v>
      </c>
      <c r="EG21" s="6">
        <f>IF(EE21="Проти",1,0)</f>
        <v>0</v>
      </c>
      <c r="EH21" s="6">
        <f>IF(EE21="Утримався",1,0)</f>
        <v>0</v>
      </c>
      <c r="EI21" s="4" t="s">
        <v>41</v>
      </c>
      <c r="EJ21" s="6">
        <f t="shared" ref="EJ21:EJ25" si="203">IF(EI21="За",1,0)</f>
        <v>1</v>
      </c>
      <c r="EK21" s="6">
        <f t="shared" ref="EK21:EK25" si="204">IF(EI21="Проти",1,0)</f>
        <v>0</v>
      </c>
      <c r="EL21" s="6">
        <f t="shared" ref="EL21:EL25" si="205">IF(EI21="Утримався",1,0)</f>
        <v>0</v>
      </c>
      <c r="EM21" s="6">
        <f>SUM(D21,H21,L21,P21,T21,X21,AB21,AF21,AJ21,AN21,AR21,AV21,AZ21,BD21,BH21,BL21,BP21,BT21,BX21,CB21,CF21,CJ21,CN21,CR21,CV21,CZ21,DD21,DH21,DL21,DP21,DT21,DX21,EB21,EF21,EJ21)</f>
        <v>32</v>
      </c>
      <c r="EN21" s="6">
        <f>SUM(EK21,EG21,EC21,DY21,DU21,DQ21,DM21,DI21,DE21,DA21,CW21,CS21,CO21,CK21,CG21,CC21,BY21,BU21,BQ21,BM21,BI21,BE21,BA21,AW21,AS21,AO21,AK21,AG21,AC21,Y21,U21,Q21,M21,I21,E21)</f>
        <v>0</v>
      </c>
      <c r="EO21" s="6">
        <f>SUM(EL21,EH21,ED21,DZ21,DV21,DR21,DN21,DJ21,DF21,DB21,CX21,CT21,CP21,CL21,CH21,CD21,BZ21,BV21,BR21,BN21,BJ21,BF21,BB21,AX21,AT21,AP21,AL21,AH21,AD21,Z21,V21,R21,N21,J21,F21)</f>
        <v>0</v>
      </c>
      <c r="EP21" s="6">
        <f t="shared" si="102"/>
        <v>32</v>
      </c>
      <c r="EQ21" s="6" t="str">
        <f t="shared" si="103"/>
        <v>Прийнято</v>
      </c>
    </row>
    <row r="22" spans="1:147" ht="78.75">
      <c r="A22" s="4">
        <v>17</v>
      </c>
      <c r="B22" s="13" t="s">
        <v>62</v>
      </c>
      <c r="C22" s="4" t="s">
        <v>41</v>
      </c>
      <c r="D22" s="6">
        <f t="shared" si="104"/>
        <v>1</v>
      </c>
      <c r="E22" s="6">
        <f t="shared" si="105"/>
        <v>0</v>
      </c>
      <c r="F22" s="6">
        <f t="shared" si="106"/>
        <v>0</v>
      </c>
      <c r="G22" s="4" t="s">
        <v>41</v>
      </c>
      <c r="H22" s="6">
        <f t="shared" si="107"/>
        <v>1</v>
      </c>
      <c r="I22" s="6">
        <f t="shared" si="108"/>
        <v>0</v>
      </c>
      <c r="J22" s="6">
        <f t="shared" si="109"/>
        <v>0</v>
      </c>
      <c r="K22" s="4" t="s">
        <v>41</v>
      </c>
      <c r="L22" s="6">
        <f t="shared" si="110"/>
        <v>1</v>
      </c>
      <c r="M22" s="6">
        <f t="shared" si="111"/>
        <v>0</v>
      </c>
      <c r="N22" s="6">
        <f t="shared" si="112"/>
        <v>0</v>
      </c>
      <c r="O22" s="4" t="s">
        <v>41</v>
      </c>
      <c r="P22" s="6">
        <f t="shared" si="113"/>
        <v>1</v>
      </c>
      <c r="Q22" s="6">
        <f t="shared" si="114"/>
        <v>0</v>
      </c>
      <c r="R22" s="6">
        <f t="shared" si="115"/>
        <v>0</v>
      </c>
      <c r="S22" s="4" t="s">
        <v>41</v>
      </c>
      <c r="T22" s="6">
        <f t="shared" si="116"/>
        <v>1</v>
      </c>
      <c r="U22" s="6">
        <f t="shared" si="117"/>
        <v>0</v>
      </c>
      <c r="V22" s="6">
        <f t="shared" si="118"/>
        <v>0</v>
      </c>
      <c r="W22" s="4" t="s">
        <v>41</v>
      </c>
      <c r="X22" s="6">
        <f t="shared" si="119"/>
        <v>1</v>
      </c>
      <c r="Y22" s="6">
        <f t="shared" si="120"/>
        <v>0</v>
      </c>
      <c r="Z22" s="6">
        <f t="shared" si="121"/>
        <v>0</v>
      </c>
      <c r="AA22" s="4" t="s">
        <v>41</v>
      </c>
      <c r="AB22" s="6">
        <f t="shared" si="122"/>
        <v>1</v>
      </c>
      <c r="AC22" s="6">
        <f t="shared" si="123"/>
        <v>0</v>
      </c>
      <c r="AD22" s="6">
        <f t="shared" si="124"/>
        <v>0</v>
      </c>
      <c r="AE22" s="4" t="s">
        <v>41</v>
      </c>
      <c r="AF22" s="6">
        <f t="shared" si="125"/>
        <v>1</v>
      </c>
      <c r="AG22" s="6">
        <f t="shared" si="126"/>
        <v>0</v>
      </c>
      <c r="AH22" s="6">
        <f t="shared" si="127"/>
        <v>0</v>
      </c>
      <c r="AI22" s="4" t="s">
        <v>41</v>
      </c>
      <c r="AJ22" s="6">
        <f t="shared" si="128"/>
        <v>1</v>
      </c>
      <c r="AK22" s="6">
        <f t="shared" si="129"/>
        <v>0</v>
      </c>
      <c r="AL22" s="6">
        <f t="shared" si="130"/>
        <v>0</v>
      </c>
      <c r="AM22" s="4" t="s">
        <v>41</v>
      </c>
      <c r="AN22" s="6">
        <f t="shared" si="131"/>
        <v>1</v>
      </c>
      <c r="AO22" s="6">
        <f t="shared" si="132"/>
        <v>0</v>
      </c>
      <c r="AP22" s="6">
        <f t="shared" si="133"/>
        <v>0</v>
      </c>
      <c r="AQ22" s="4" t="s">
        <v>41</v>
      </c>
      <c r="AR22" s="6">
        <f t="shared" si="134"/>
        <v>1</v>
      </c>
      <c r="AS22" s="6">
        <f t="shared" si="135"/>
        <v>0</v>
      </c>
      <c r="AT22" s="6">
        <f t="shared" si="136"/>
        <v>0</v>
      </c>
      <c r="AU22" s="4" t="s">
        <v>41</v>
      </c>
      <c r="AV22" s="6">
        <f t="shared" si="137"/>
        <v>1</v>
      </c>
      <c r="AW22" s="6">
        <f t="shared" si="138"/>
        <v>0</v>
      </c>
      <c r="AX22" s="6">
        <f t="shared" si="139"/>
        <v>0</v>
      </c>
      <c r="AY22" s="4" t="s">
        <v>41</v>
      </c>
      <c r="AZ22" s="6">
        <f t="shared" si="140"/>
        <v>1</v>
      </c>
      <c r="BA22" s="6">
        <f t="shared" si="141"/>
        <v>0</v>
      </c>
      <c r="BB22" s="6">
        <f t="shared" si="142"/>
        <v>0</v>
      </c>
      <c r="BC22" s="4" t="s">
        <v>41</v>
      </c>
      <c r="BD22" s="6">
        <f t="shared" si="143"/>
        <v>1</v>
      </c>
      <c r="BE22" s="6">
        <f t="shared" si="144"/>
        <v>0</v>
      </c>
      <c r="BF22" s="6">
        <f t="shared" si="145"/>
        <v>0</v>
      </c>
      <c r="BG22" s="4" t="s">
        <v>41</v>
      </c>
      <c r="BH22" s="6">
        <f t="shared" si="146"/>
        <v>1</v>
      </c>
      <c r="BI22" s="6">
        <f t="shared" si="147"/>
        <v>0</v>
      </c>
      <c r="BJ22" s="6">
        <f t="shared" si="148"/>
        <v>0</v>
      </c>
      <c r="BK22" s="4" t="s">
        <v>41</v>
      </c>
      <c r="BL22" s="6">
        <f t="shared" si="149"/>
        <v>1</v>
      </c>
      <c r="BM22" s="6">
        <f t="shared" si="150"/>
        <v>0</v>
      </c>
      <c r="BN22" s="6">
        <f t="shared" si="151"/>
        <v>0</v>
      </c>
      <c r="BO22" s="4" t="s">
        <v>41</v>
      </c>
      <c r="BP22" s="6">
        <f t="shared" si="152"/>
        <v>1</v>
      </c>
      <c r="BQ22" s="6">
        <f t="shared" si="153"/>
        <v>0</v>
      </c>
      <c r="BR22" s="6">
        <f t="shared" si="154"/>
        <v>0</v>
      </c>
      <c r="BS22" s="4" t="s">
        <v>41</v>
      </c>
      <c r="BT22" s="6">
        <f t="shared" si="155"/>
        <v>1</v>
      </c>
      <c r="BU22" s="6">
        <f t="shared" si="156"/>
        <v>0</v>
      </c>
      <c r="BV22" s="6">
        <f t="shared" si="157"/>
        <v>0</v>
      </c>
      <c r="BW22" s="4" t="s">
        <v>41</v>
      </c>
      <c r="BX22" s="6">
        <f t="shared" si="158"/>
        <v>1</v>
      </c>
      <c r="BY22" s="6">
        <f t="shared" si="159"/>
        <v>0</v>
      </c>
      <c r="BZ22" s="6">
        <f t="shared" si="160"/>
        <v>0</v>
      </c>
      <c r="CA22" s="4" t="s">
        <v>41</v>
      </c>
      <c r="CB22" s="6">
        <f t="shared" si="161"/>
        <v>1</v>
      </c>
      <c r="CC22" s="6">
        <f t="shared" si="162"/>
        <v>0</v>
      </c>
      <c r="CD22" s="6">
        <f t="shared" si="163"/>
        <v>0</v>
      </c>
      <c r="CE22" s="4" t="s">
        <v>41</v>
      </c>
      <c r="CF22" s="6">
        <f t="shared" si="164"/>
        <v>1</v>
      </c>
      <c r="CG22" s="6">
        <f t="shared" si="165"/>
        <v>0</v>
      </c>
      <c r="CH22" s="6">
        <f t="shared" si="166"/>
        <v>0</v>
      </c>
      <c r="CI22" s="4" t="s">
        <v>41</v>
      </c>
      <c r="CJ22" s="6">
        <f t="shared" si="167"/>
        <v>1</v>
      </c>
      <c r="CK22" s="6">
        <f t="shared" si="168"/>
        <v>0</v>
      </c>
      <c r="CL22" s="6">
        <f t="shared" si="169"/>
        <v>0</v>
      </c>
      <c r="CM22" s="4" t="s">
        <v>41</v>
      </c>
      <c r="CN22" s="6">
        <f t="shared" si="170"/>
        <v>1</v>
      </c>
      <c r="CO22" s="6">
        <f t="shared" si="171"/>
        <v>0</v>
      </c>
      <c r="CP22" s="6">
        <f t="shared" si="172"/>
        <v>0</v>
      </c>
      <c r="CQ22" s="4" t="s">
        <v>41</v>
      </c>
      <c r="CR22" s="6">
        <f t="shared" si="173"/>
        <v>1</v>
      </c>
      <c r="CS22" s="6">
        <f t="shared" si="174"/>
        <v>0</v>
      </c>
      <c r="CT22" s="6">
        <f t="shared" si="175"/>
        <v>0</v>
      </c>
      <c r="CU22" s="4" t="s">
        <v>41</v>
      </c>
      <c r="CV22" s="6">
        <f t="shared" si="176"/>
        <v>1</v>
      </c>
      <c r="CW22" s="6">
        <f t="shared" si="177"/>
        <v>0</v>
      </c>
      <c r="CX22" s="6">
        <f t="shared" si="178"/>
        <v>0</v>
      </c>
      <c r="CY22" s="4" t="s">
        <v>41</v>
      </c>
      <c r="CZ22" s="6">
        <f t="shared" si="179"/>
        <v>1</v>
      </c>
      <c r="DA22" s="6">
        <f t="shared" si="180"/>
        <v>0</v>
      </c>
      <c r="DB22" s="6">
        <f t="shared" si="181"/>
        <v>0</v>
      </c>
      <c r="DC22" s="4" t="s">
        <v>41</v>
      </c>
      <c r="DD22" s="6">
        <f t="shared" si="182"/>
        <v>1</v>
      </c>
      <c r="DE22" s="6">
        <f t="shared" si="183"/>
        <v>0</v>
      </c>
      <c r="DF22" s="6">
        <f t="shared" si="184"/>
        <v>0</v>
      </c>
      <c r="DG22" s="4" t="s">
        <v>41</v>
      </c>
      <c r="DH22" s="6">
        <f t="shared" si="185"/>
        <v>1</v>
      </c>
      <c r="DI22" s="6">
        <f t="shared" si="186"/>
        <v>0</v>
      </c>
      <c r="DJ22" s="6">
        <f t="shared" si="187"/>
        <v>0</v>
      </c>
      <c r="DK22" s="4" t="s">
        <v>41</v>
      </c>
      <c r="DL22" s="6">
        <f t="shared" si="188"/>
        <v>1</v>
      </c>
      <c r="DM22" s="6">
        <f t="shared" si="189"/>
        <v>0</v>
      </c>
      <c r="DN22" s="6">
        <f t="shared" si="190"/>
        <v>0</v>
      </c>
      <c r="DO22" s="4" t="s">
        <v>72</v>
      </c>
      <c r="DP22" s="6">
        <f t="shared" si="191"/>
        <v>0</v>
      </c>
      <c r="DQ22" s="6">
        <f t="shared" si="192"/>
        <v>0</v>
      </c>
      <c r="DR22" s="6">
        <f t="shared" si="193"/>
        <v>0</v>
      </c>
      <c r="DS22" s="4" t="s">
        <v>41</v>
      </c>
      <c r="DT22" s="6">
        <f t="shared" si="194"/>
        <v>1</v>
      </c>
      <c r="DU22" s="6">
        <f t="shared" si="195"/>
        <v>0</v>
      </c>
      <c r="DV22" s="6">
        <f t="shared" si="196"/>
        <v>0</v>
      </c>
      <c r="DW22" s="4" t="s">
        <v>41</v>
      </c>
      <c r="DX22" s="6">
        <f t="shared" si="197"/>
        <v>1</v>
      </c>
      <c r="DY22" s="6">
        <f t="shared" si="198"/>
        <v>0</v>
      </c>
      <c r="DZ22" s="6">
        <f t="shared" si="199"/>
        <v>0</v>
      </c>
      <c r="EA22" s="4" t="s">
        <v>72</v>
      </c>
      <c r="EB22" s="6">
        <f t="shared" si="200"/>
        <v>0</v>
      </c>
      <c r="EC22" s="6">
        <f t="shared" si="201"/>
        <v>0</v>
      </c>
      <c r="ED22" s="6">
        <f t="shared" si="202"/>
        <v>0</v>
      </c>
      <c r="EE22" s="4"/>
      <c r="EF22" s="6">
        <f>IF(EE22="За",1,0)</f>
        <v>0</v>
      </c>
      <c r="EG22" s="6">
        <f>IF(EE22="Проти",1,0)</f>
        <v>0</v>
      </c>
      <c r="EH22" s="6">
        <f>IF(EE22="Утримався",1,0)</f>
        <v>0</v>
      </c>
      <c r="EI22" s="4" t="s">
        <v>41</v>
      </c>
      <c r="EJ22" s="6">
        <f t="shared" si="203"/>
        <v>1</v>
      </c>
      <c r="EK22" s="6">
        <f t="shared" si="204"/>
        <v>0</v>
      </c>
      <c r="EL22" s="6">
        <f t="shared" si="205"/>
        <v>0</v>
      </c>
      <c r="EM22" s="6">
        <f>SUM(D22,H22,L22,P22,T22,X22,AB22,AF22,AJ22,AN22,AR22,AV22,AZ22,BD22,BH22,BL22,BP22,BT22,BX22,CB22,CF22,CJ22,CN22,CR22,CV22,CZ22,DD22,DH22,DL22,DP22,DT22,DX22,EB22,EF22,EJ22)</f>
        <v>32</v>
      </c>
      <c r="EN22" s="6">
        <f>SUM(EK22,EG22,EC22,DY22,DU22,DQ22,DM22,DI22,DE22,DA22,CW22,CS22,CO22,CK22,CG22,CC22,BY22,BU22,BQ22,BM22,BI22,BE22,BA22,AW22,AS22,AO22,AK22,AG22,AC22,Y22,U22,Q22,M22,I22,E22)</f>
        <v>0</v>
      </c>
      <c r="EO22" s="6">
        <f>SUM(EL22,EH22,ED22,DZ22,DV22,DR22,DN22,DJ22,DF22,DB22,CX22,CT22,CP22,CL22,CH22,CD22,BZ22,BV22,BR22,BN22,BJ22,BF22,BB22,AX22,AT22,AP22,AL22,AH22,AD22,Z22,V22,R22,N22,J22,F22)</f>
        <v>0</v>
      </c>
      <c r="EP22" s="6">
        <f t="shared" si="102"/>
        <v>32</v>
      </c>
      <c r="EQ22" s="6" t="str">
        <f t="shared" si="103"/>
        <v>Прийнято</v>
      </c>
    </row>
    <row r="23" spans="1:147" ht="94.5">
      <c r="A23" s="4">
        <v>18</v>
      </c>
      <c r="B23" s="13" t="s">
        <v>63</v>
      </c>
      <c r="C23" s="4" t="s">
        <v>41</v>
      </c>
      <c r="D23" s="6">
        <f t="shared" si="104"/>
        <v>1</v>
      </c>
      <c r="E23" s="6">
        <f t="shared" si="105"/>
        <v>0</v>
      </c>
      <c r="F23" s="6">
        <f t="shared" si="106"/>
        <v>0</v>
      </c>
      <c r="G23" s="4" t="s">
        <v>41</v>
      </c>
      <c r="H23" s="6">
        <f t="shared" si="107"/>
        <v>1</v>
      </c>
      <c r="I23" s="6">
        <f t="shared" si="108"/>
        <v>0</v>
      </c>
      <c r="J23" s="6">
        <f t="shared" si="109"/>
        <v>0</v>
      </c>
      <c r="K23" s="4" t="s">
        <v>41</v>
      </c>
      <c r="L23" s="6">
        <f t="shared" si="110"/>
        <v>1</v>
      </c>
      <c r="M23" s="6">
        <f t="shared" si="111"/>
        <v>0</v>
      </c>
      <c r="N23" s="6">
        <f t="shared" si="112"/>
        <v>0</v>
      </c>
      <c r="O23" s="4" t="s">
        <v>41</v>
      </c>
      <c r="P23" s="6">
        <f t="shared" si="113"/>
        <v>1</v>
      </c>
      <c r="Q23" s="6">
        <f t="shared" si="114"/>
        <v>0</v>
      </c>
      <c r="R23" s="6">
        <f t="shared" si="115"/>
        <v>0</v>
      </c>
      <c r="S23" s="4" t="s">
        <v>41</v>
      </c>
      <c r="T23" s="6">
        <f t="shared" si="116"/>
        <v>1</v>
      </c>
      <c r="U23" s="6">
        <f t="shared" si="117"/>
        <v>0</v>
      </c>
      <c r="V23" s="6">
        <f t="shared" si="118"/>
        <v>0</v>
      </c>
      <c r="W23" s="4" t="s">
        <v>41</v>
      </c>
      <c r="X23" s="6">
        <f t="shared" si="119"/>
        <v>1</v>
      </c>
      <c r="Y23" s="6">
        <f t="shared" si="120"/>
        <v>0</v>
      </c>
      <c r="Z23" s="6">
        <f t="shared" si="121"/>
        <v>0</v>
      </c>
      <c r="AA23" s="4" t="s">
        <v>41</v>
      </c>
      <c r="AB23" s="6">
        <f t="shared" si="122"/>
        <v>1</v>
      </c>
      <c r="AC23" s="6">
        <f t="shared" si="123"/>
        <v>0</v>
      </c>
      <c r="AD23" s="6">
        <f t="shared" si="124"/>
        <v>0</v>
      </c>
      <c r="AE23" s="4" t="s">
        <v>41</v>
      </c>
      <c r="AF23" s="6">
        <f t="shared" si="125"/>
        <v>1</v>
      </c>
      <c r="AG23" s="6">
        <f t="shared" si="126"/>
        <v>0</v>
      </c>
      <c r="AH23" s="6">
        <f t="shared" si="127"/>
        <v>0</v>
      </c>
      <c r="AI23" s="4" t="s">
        <v>41</v>
      </c>
      <c r="AJ23" s="6">
        <f t="shared" si="128"/>
        <v>1</v>
      </c>
      <c r="AK23" s="6">
        <f t="shared" si="129"/>
        <v>0</v>
      </c>
      <c r="AL23" s="6">
        <f t="shared" si="130"/>
        <v>0</v>
      </c>
      <c r="AM23" s="4" t="s">
        <v>41</v>
      </c>
      <c r="AN23" s="6">
        <f t="shared" si="131"/>
        <v>1</v>
      </c>
      <c r="AO23" s="6">
        <f t="shared" si="132"/>
        <v>0</v>
      </c>
      <c r="AP23" s="6">
        <f t="shared" si="133"/>
        <v>0</v>
      </c>
      <c r="AQ23" s="4" t="s">
        <v>41</v>
      </c>
      <c r="AR23" s="6">
        <f t="shared" si="134"/>
        <v>1</v>
      </c>
      <c r="AS23" s="6">
        <f t="shared" si="135"/>
        <v>0</v>
      </c>
      <c r="AT23" s="6">
        <f t="shared" si="136"/>
        <v>0</v>
      </c>
      <c r="AU23" s="4" t="s">
        <v>41</v>
      </c>
      <c r="AV23" s="6">
        <f t="shared" si="137"/>
        <v>1</v>
      </c>
      <c r="AW23" s="6">
        <f t="shared" si="138"/>
        <v>0</v>
      </c>
      <c r="AX23" s="6">
        <f t="shared" si="139"/>
        <v>0</v>
      </c>
      <c r="AY23" s="4" t="s">
        <v>41</v>
      </c>
      <c r="AZ23" s="6">
        <f t="shared" si="140"/>
        <v>1</v>
      </c>
      <c r="BA23" s="6">
        <f t="shared" si="141"/>
        <v>0</v>
      </c>
      <c r="BB23" s="6">
        <f t="shared" si="142"/>
        <v>0</v>
      </c>
      <c r="BC23" s="4" t="s">
        <v>41</v>
      </c>
      <c r="BD23" s="6">
        <f t="shared" si="143"/>
        <v>1</v>
      </c>
      <c r="BE23" s="6">
        <f t="shared" si="144"/>
        <v>0</v>
      </c>
      <c r="BF23" s="6">
        <f t="shared" si="145"/>
        <v>0</v>
      </c>
      <c r="BG23" s="4" t="s">
        <v>41</v>
      </c>
      <c r="BH23" s="6">
        <f t="shared" si="146"/>
        <v>1</v>
      </c>
      <c r="BI23" s="6">
        <f t="shared" si="147"/>
        <v>0</v>
      </c>
      <c r="BJ23" s="6">
        <f t="shared" si="148"/>
        <v>0</v>
      </c>
      <c r="BK23" s="4" t="s">
        <v>41</v>
      </c>
      <c r="BL23" s="6">
        <f t="shared" si="149"/>
        <v>1</v>
      </c>
      <c r="BM23" s="6">
        <f t="shared" si="150"/>
        <v>0</v>
      </c>
      <c r="BN23" s="6">
        <f t="shared" si="151"/>
        <v>0</v>
      </c>
      <c r="BO23" s="4" t="s">
        <v>41</v>
      </c>
      <c r="BP23" s="6">
        <f t="shared" si="152"/>
        <v>1</v>
      </c>
      <c r="BQ23" s="6">
        <f t="shared" si="153"/>
        <v>0</v>
      </c>
      <c r="BR23" s="6">
        <f t="shared" si="154"/>
        <v>0</v>
      </c>
      <c r="BS23" s="4" t="s">
        <v>41</v>
      </c>
      <c r="BT23" s="6">
        <f t="shared" si="155"/>
        <v>1</v>
      </c>
      <c r="BU23" s="6">
        <f t="shared" si="156"/>
        <v>0</v>
      </c>
      <c r="BV23" s="6">
        <f t="shared" si="157"/>
        <v>0</v>
      </c>
      <c r="BW23" s="4" t="s">
        <v>41</v>
      </c>
      <c r="BX23" s="6">
        <f t="shared" si="158"/>
        <v>1</v>
      </c>
      <c r="BY23" s="6">
        <f t="shared" si="159"/>
        <v>0</v>
      </c>
      <c r="BZ23" s="6">
        <f t="shared" si="160"/>
        <v>0</v>
      </c>
      <c r="CA23" s="4" t="s">
        <v>41</v>
      </c>
      <c r="CB23" s="6">
        <f t="shared" si="161"/>
        <v>1</v>
      </c>
      <c r="CC23" s="6">
        <f t="shared" si="162"/>
        <v>0</v>
      </c>
      <c r="CD23" s="6">
        <f t="shared" si="163"/>
        <v>0</v>
      </c>
      <c r="CE23" s="4" t="s">
        <v>41</v>
      </c>
      <c r="CF23" s="6">
        <f t="shared" si="164"/>
        <v>1</v>
      </c>
      <c r="CG23" s="6">
        <f t="shared" si="165"/>
        <v>0</v>
      </c>
      <c r="CH23" s="6">
        <f t="shared" si="166"/>
        <v>0</v>
      </c>
      <c r="CI23" s="4" t="s">
        <v>41</v>
      </c>
      <c r="CJ23" s="6">
        <f t="shared" si="167"/>
        <v>1</v>
      </c>
      <c r="CK23" s="6">
        <f t="shared" si="168"/>
        <v>0</v>
      </c>
      <c r="CL23" s="6">
        <f t="shared" si="169"/>
        <v>0</v>
      </c>
      <c r="CM23" s="4" t="s">
        <v>41</v>
      </c>
      <c r="CN23" s="6">
        <f t="shared" si="170"/>
        <v>1</v>
      </c>
      <c r="CO23" s="6">
        <f t="shared" si="171"/>
        <v>0</v>
      </c>
      <c r="CP23" s="6">
        <f t="shared" si="172"/>
        <v>0</v>
      </c>
      <c r="CQ23" s="4" t="s">
        <v>41</v>
      </c>
      <c r="CR23" s="6">
        <f t="shared" si="173"/>
        <v>1</v>
      </c>
      <c r="CS23" s="6">
        <f t="shared" si="174"/>
        <v>0</v>
      </c>
      <c r="CT23" s="6">
        <f t="shared" si="175"/>
        <v>0</v>
      </c>
      <c r="CU23" s="4" t="s">
        <v>41</v>
      </c>
      <c r="CV23" s="6">
        <f t="shared" si="176"/>
        <v>1</v>
      </c>
      <c r="CW23" s="6">
        <f t="shared" si="177"/>
        <v>0</v>
      </c>
      <c r="CX23" s="6">
        <f t="shared" si="178"/>
        <v>0</v>
      </c>
      <c r="CY23" s="4" t="s">
        <v>41</v>
      </c>
      <c r="CZ23" s="6">
        <f t="shared" si="179"/>
        <v>1</v>
      </c>
      <c r="DA23" s="6">
        <f t="shared" si="180"/>
        <v>0</v>
      </c>
      <c r="DB23" s="6">
        <f t="shared" si="181"/>
        <v>0</v>
      </c>
      <c r="DC23" s="4" t="s">
        <v>41</v>
      </c>
      <c r="DD23" s="6">
        <f t="shared" si="182"/>
        <v>1</v>
      </c>
      <c r="DE23" s="6">
        <f t="shared" si="183"/>
        <v>0</v>
      </c>
      <c r="DF23" s="6">
        <f t="shared" si="184"/>
        <v>0</v>
      </c>
      <c r="DG23" s="4" t="s">
        <v>41</v>
      </c>
      <c r="DH23" s="6">
        <f t="shared" si="185"/>
        <v>1</v>
      </c>
      <c r="DI23" s="6">
        <f t="shared" si="186"/>
        <v>0</v>
      </c>
      <c r="DJ23" s="6">
        <f t="shared" si="187"/>
        <v>0</v>
      </c>
      <c r="DK23" s="4" t="s">
        <v>41</v>
      </c>
      <c r="DL23" s="6">
        <f t="shared" si="188"/>
        <v>1</v>
      </c>
      <c r="DM23" s="6">
        <f t="shared" si="189"/>
        <v>0</v>
      </c>
      <c r="DN23" s="6">
        <f t="shared" si="190"/>
        <v>0</v>
      </c>
      <c r="DO23" s="4" t="s">
        <v>72</v>
      </c>
      <c r="DP23" s="6">
        <f t="shared" si="191"/>
        <v>0</v>
      </c>
      <c r="DQ23" s="6">
        <f t="shared" si="192"/>
        <v>0</v>
      </c>
      <c r="DR23" s="6">
        <f t="shared" si="193"/>
        <v>0</v>
      </c>
      <c r="DS23" s="4" t="s">
        <v>41</v>
      </c>
      <c r="DT23" s="6">
        <f t="shared" si="194"/>
        <v>1</v>
      </c>
      <c r="DU23" s="6">
        <f t="shared" si="195"/>
        <v>0</v>
      </c>
      <c r="DV23" s="6">
        <f t="shared" si="196"/>
        <v>0</v>
      </c>
      <c r="DW23" s="4" t="s">
        <v>41</v>
      </c>
      <c r="DX23" s="6">
        <f t="shared" si="197"/>
        <v>1</v>
      </c>
      <c r="DY23" s="6">
        <f t="shared" si="198"/>
        <v>0</v>
      </c>
      <c r="DZ23" s="6">
        <f t="shared" si="199"/>
        <v>0</v>
      </c>
      <c r="EA23" s="4" t="s">
        <v>72</v>
      </c>
      <c r="EB23" s="6">
        <f t="shared" si="200"/>
        <v>0</v>
      </c>
      <c r="EC23" s="6">
        <f t="shared" si="201"/>
        <v>0</v>
      </c>
      <c r="ED23" s="6">
        <f t="shared" si="202"/>
        <v>0</v>
      </c>
      <c r="EE23" s="4"/>
      <c r="EF23" s="6">
        <f>IF(EE23="За",1,0)</f>
        <v>0</v>
      </c>
      <c r="EG23" s="6">
        <f>IF(EE23="Проти",1,0)</f>
        <v>0</v>
      </c>
      <c r="EH23" s="6">
        <f>IF(EE23="Утримався",1,0)</f>
        <v>0</v>
      </c>
      <c r="EI23" s="4" t="s">
        <v>41</v>
      </c>
      <c r="EJ23" s="6">
        <f t="shared" si="203"/>
        <v>1</v>
      </c>
      <c r="EK23" s="6">
        <f t="shared" si="204"/>
        <v>0</v>
      </c>
      <c r="EL23" s="6">
        <f t="shared" si="205"/>
        <v>0</v>
      </c>
      <c r="EM23" s="6">
        <f>SUM(D23,H23,L23,P23,T23,X23,AB23,AF23,AJ23,AN23,AR23,AV23,AZ23,BD23,BH23,BL23,BP23,BT23,BX23,CB23,CF23,CJ23,CN23,CR23,CV23,CZ23,DD23,DH23,DL23,DP23,DT23,DX23,EB23,EF23,EJ23)</f>
        <v>32</v>
      </c>
      <c r="EN23" s="6">
        <f>SUM(EK23,EG23,EC23,DY23,DU23,DQ23,DM23,DI23,DE23,DA23,CW23,CS23,CO23,CK23,CG23,CC23,BY23,BU23,BQ23,BM23,BI23,BE23,BA23,AW23,AS23,AO23,AK23,AG23,AC23,Y23,U23,Q23,M23,I23,E23)</f>
        <v>0</v>
      </c>
      <c r="EO23" s="6">
        <f>SUM(EL23,EH23,ED23,DZ23,DV23,DR23,DN23,DJ23,DF23,DB23,CX23,CT23,CP23,CL23,CH23,CD23,BZ23,BV23,BR23,BN23,BJ23,BF23,BB23,AX23,AT23,AP23,AL23,AH23,AD23,Z23,V23,R23,N23,J23,F23)</f>
        <v>0</v>
      </c>
      <c r="EP23" s="6">
        <f t="shared" si="102"/>
        <v>32</v>
      </c>
      <c r="EQ23" s="6" t="str">
        <f t="shared" si="103"/>
        <v>Прийнято</v>
      </c>
    </row>
    <row r="24" spans="1:147" ht="78.75">
      <c r="A24" s="4">
        <v>19</v>
      </c>
      <c r="B24" s="13" t="s">
        <v>64</v>
      </c>
      <c r="C24" s="4" t="s">
        <v>41</v>
      </c>
      <c r="D24" s="6">
        <f t="shared" si="104"/>
        <v>1</v>
      </c>
      <c r="E24" s="6">
        <f t="shared" si="105"/>
        <v>0</v>
      </c>
      <c r="F24" s="6">
        <f t="shared" si="106"/>
        <v>0</v>
      </c>
      <c r="G24" s="4" t="s">
        <v>41</v>
      </c>
      <c r="H24" s="6">
        <f t="shared" si="107"/>
        <v>1</v>
      </c>
      <c r="I24" s="6">
        <f t="shared" si="108"/>
        <v>0</v>
      </c>
      <c r="J24" s="6">
        <f t="shared" si="109"/>
        <v>0</v>
      </c>
      <c r="K24" s="4" t="s">
        <v>41</v>
      </c>
      <c r="L24" s="6">
        <f t="shared" si="110"/>
        <v>1</v>
      </c>
      <c r="M24" s="6">
        <f t="shared" si="111"/>
        <v>0</v>
      </c>
      <c r="N24" s="6">
        <f t="shared" si="112"/>
        <v>0</v>
      </c>
      <c r="O24" s="4" t="s">
        <v>41</v>
      </c>
      <c r="P24" s="6">
        <f t="shared" si="113"/>
        <v>1</v>
      </c>
      <c r="Q24" s="6">
        <f t="shared" si="114"/>
        <v>0</v>
      </c>
      <c r="R24" s="6">
        <f t="shared" si="115"/>
        <v>0</v>
      </c>
      <c r="S24" s="4" t="s">
        <v>41</v>
      </c>
      <c r="T24" s="6">
        <f t="shared" si="116"/>
        <v>1</v>
      </c>
      <c r="U24" s="6">
        <f t="shared" si="117"/>
        <v>0</v>
      </c>
      <c r="V24" s="6">
        <f t="shared" si="118"/>
        <v>0</v>
      </c>
      <c r="W24" s="4" t="s">
        <v>41</v>
      </c>
      <c r="X24" s="6">
        <f t="shared" si="119"/>
        <v>1</v>
      </c>
      <c r="Y24" s="6">
        <f t="shared" si="120"/>
        <v>0</v>
      </c>
      <c r="Z24" s="6">
        <f t="shared" si="121"/>
        <v>0</v>
      </c>
      <c r="AA24" s="4" t="s">
        <v>41</v>
      </c>
      <c r="AB24" s="6">
        <f t="shared" si="122"/>
        <v>1</v>
      </c>
      <c r="AC24" s="6">
        <f t="shared" si="123"/>
        <v>0</v>
      </c>
      <c r="AD24" s="6">
        <f t="shared" si="124"/>
        <v>0</v>
      </c>
      <c r="AE24" s="4" t="s">
        <v>41</v>
      </c>
      <c r="AF24" s="6">
        <f t="shared" si="125"/>
        <v>1</v>
      </c>
      <c r="AG24" s="6">
        <f t="shared" si="126"/>
        <v>0</v>
      </c>
      <c r="AH24" s="6">
        <f t="shared" si="127"/>
        <v>0</v>
      </c>
      <c r="AI24" s="4" t="s">
        <v>41</v>
      </c>
      <c r="AJ24" s="6">
        <f t="shared" si="128"/>
        <v>1</v>
      </c>
      <c r="AK24" s="6">
        <f t="shared" si="129"/>
        <v>0</v>
      </c>
      <c r="AL24" s="6">
        <f t="shared" si="130"/>
        <v>0</v>
      </c>
      <c r="AM24" s="4" t="s">
        <v>41</v>
      </c>
      <c r="AN24" s="6">
        <f t="shared" si="131"/>
        <v>1</v>
      </c>
      <c r="AO24" s="6">
        <f t="shared" si="132"/>
        <v>0</v>
      </c>
      <c r="AP24" s="6">
        <f t="shared" si="133"/>
        <v>0</v>
      </c>
      <c r="AQ24" s="4" t="s">
        <v>41</v>
      </c>
      <c r="AR24" s="6">
        <f t="shared" si="134"/>
        <v>1</v>
      </c>
      <c r="AS24" s="6">
        <f t="shared" si="135"/>
        <v>0</v>
      </c>
      <c r="AT24" s="6">
        <f t="shared" si="136"/>
        <v>0</v>
      </c>
      <c r="AU24" s="4" t="s">
        <v>41</v>
      </c>
      <c r="AV24" s="6">
        <f t="shared" si="137"/>
        <v>1</v>
      </c>
      <c r="AW24" s="6">
        <f t="shared" si="138"/>
        <v>0</v>
      </c>
      <c r="AX24" s="6">
        <f t="shared" si="139"/>
        <v>0</v>
      </c>
      <c r="AY24" s="4" t="s">
        <v>41</v>
      </c>
      <c r="AZ24" s="6">
        <f t="shared" si="140"/>
        <v>1</v>
      </c>
      <c r="BA24" s="6">
        <f t="shared" si="141"/>
        <v>0</v>
      </c>
      <c r="BB24" s="6">
        <f t="shared" si="142"/>
        <v>0</v>
      </c>
      <c r="BC24" s="4" t="s">
        <v>41</v>
      </c>
      <c r="BD24" s="6">
        <f t="shared" si="143"/>
        <v>1</v>
      </c>
      <c r="BE24" s="6">
        <f t="shared" si="144"/>
        <v>0</v>
      </c>
      <c r="BF24" s="6">
        <f t="shared" si="145"/>
        <v>0</v>
      </c>
      <c r="BG24" s="4" t="s">
        <v>41</v>
      </c>
      <c r="BH24" s="6">
        <f t="shared" si="146"/>
        <v>1</v>
      </c>
      <c r="BI24" s="6">
        <f t="shared" si="147"/>
        <v>0</v>
      </c>
      <c r="BJ24" s="6">
        <f t="shared" si="148"/>
        <v>0</v>
      </c>
      <c r="BK24" s="4" t="s">
        <v>41</v>
      </c>
      <c r="BL24" s="6">
        <f t="shared" si="149"/>
        <v>1</v>
      </c>
      <c r="BM24" s="6">
        <f t="shared" si="150"/>
        <v>0</v>
      </c>
      <c r="BN24" s="6">
        <f t="shared" si="151"/>
        <v>0</v>
      </c>
      <c r="BO24" s="4" t="s">
        <v>41</v>
      </c>
      <c r="BP24" s="6">
        <f t="shared" si="152"/>
        <v>1</v>
      </c>
      <c r="BQ24" s="6">
        <f t="shared" si="153"/>
        <v>0</v>
      </c>
      <c r="BR24" s="6">
        <f t="shared" si="154"/>
        <v>0</v>
      </c>
      <c r="BS24" s="4" t="s">
        <v>41</v>
      </c>
      <c r="BT24" s="6">
        <f t="shared" si="155"/>
        <v>1</v>
      </c>
      <c r="BU24" s="6">
        <f t="shared" si="156"/>
        <v>0</v>
      </c>
      <c r="BV24" s="6">
        <f t="shared" si="157"/>
        <v>0</v>
      </c>
      <c r="BW24" s="4" t="s">
        <v>41</v>
      </c>
      <c r="BX24" s="6">
        <f t="shared" si="158"/>
        <v>1</v>
      </c>
      <c r="BY24" s="6">
        <f t="shared" si="159"/>
        <v>0</v>
      </c>
      <c r="BZ24" s="6">
        <f t="shared" si="160"/>
        <v>0</v>
      </c>
      <c r="CA24" s="4" t="s">
        <v>41</v>
      </c>
      <c r="CB24" s="6">
        <f t="shared" si="161"/>
        <v>1</v>
      </c>
      <c r="CC24" s="6">
        <f t="shared" si="162"/>
        <v>0</v>
      </c>
      <c r="CD24" s="6">
        <f t="shared" si="163"/>
        <v>0</v>
      </c>
      <c r="CE24" s="4" t="s">
        <v>41</v>
      </c>
      <c r="CF24" s="6">
        <f t="shared" si="164"/>
        <v>1</v>
      </c>
      <c r="CG24" s="6">
        <f t="shared" si="165"/>
        <v>0</v>
      </c>
      <c r="CH24" s="6">
        <f t="shared" si="166"/>
        <v>0</v>
      </c>
      <c r="CI24" s="4" t="s">
        <v>41</v>
      </c>
      <c r="CJ24" s="6">
        <f t="shared" si="167"/>
        <v>1</v>
      </c>
      <c r="CK24" s="6">
        <f t="shared" si="168"/>
        <v>0</v>
      </c>
      <c r="CL24" s="6">
        <f t="shared" si="169"/>
        <v>0</v>
      </c>
      <c r="CM24" s="4" t="s">
        <v>41</v>
      </c>
      <c r="CN24" s="6">
        <f t="shared" si="170"/>
        <v>1</v>
      </c>
      <c r="CO24" s="6">
        <f t="shared" si="171"/>
        <v>0</v>
      </c>
      <c r="CP24" s="6">
        <f t="shared" si="172"/>
        <v>0</v>
      </c>
      <c r="CQ24" s="4" t="s">
        <v>41</v>
      </c>
      <c r="CR24" s="6">
        <f t="shared" si="173"/>
        <v>1</v>
      </c>
      <c r="CS24" s="6">
        <f t="shared" si="174"/>
        <v>0</v>
      </c>
      <c r="CT24" s="6">
        <f t="shared" si="175"/>
        <v>0</v>
      </c>
      <c r="CU24" s="4" t="s">
        <v>41</v>
      </c>
      <c r="CV24" s="6">
        <f t="shared" si="176"/>
        <v>1</v>
      </c>
      <c r="CW24" s="6">
        <f t="shared" si="177"/>
        <v>0</v>
      </c>
      <c r="CX24" s="6">
        <f t="shared" si="178"/>
        <v>0</v>
      </c>
      <c r="CY24" s="4" t="s">
        <v>41</v>
      </c>
      <c r="CZ24" s="6">
        <f t="shared" si="179"/>
        <v>1</v>
      </c>
      <c r="DA24" s="6">
        <f t="shared" si="180"/>
        <v>0</v>
      </c>
      <c r="DB24" s="6">
        <f t="shared" si="181"/>
        <v>0</v>
      </c>
      <c r="DC24" s="4" t="s">
        <v>41</v>
      </c>
      <c r="DD24" s="6">
        <f t="shared" si="182"/>
        <v>1</v>
      </c>
      <c r="DE24" s="6">
        <f t="shared" si="183"/>
        <v>0</v>
      </c>
      <c r="DF24" s="6">
        <f t="shared" si="184"/>
        <v>0</v>
      </c>
      <c r="DG24" s="4" t="s">
        <v>41</v>
      </c>
      <c r="DH24" s="6">
        <f t="shared" si="185"/>
        <v>1</v>
      </c>
      <c r="DI24" s="6">
        <f t="shared" si="186"/>
        <v>0</v>
      </c>
      <c r="DJ24" s="6">
        <f t="shared" si="187"/>
        <v>0</v>
      </c>
      <c r="DK24" s="4" t="s">
        <v>41</v>
      </c>
      <c r="DL24" s="6">
        <f t="shared" si="188"/>
        <v>1</v>
      </c>
      <c r="DM24" s="6">
        <f t="shared" si="189"/>
        <v>0</v>
      </c>
      <c r="DN24" s="6">
        <f t="shared" si="190"/>
        <v>0</v>
      </c>
      <c r="DO24" s="4" t="s">
        <v>72</v>
      </c>
      <c r="DP24" s="6">
        <f t="shared" si="191"/>
        <v>0</v>
      </c>
      <c r="DQ24" s="6">
        <f t="shared" si="192"/>
        <v>0</v>
      </c>
      <c r="DR24" s="6">
        <f t="shared" si="193"/>
        <v>0</v>
      </c>
      <c r="DS24" s="4" t="s">
        <v>41</v>
      </c>
      <c r="DT24" s="6">
        <f t="shared" si="194"/>
        <v>1</v>
      </c>
      <c r="DU24" s="6">
        <f t="shared" si="195"/>
        <v>0</v>
      </c>
      <c r="DV24" s="6">
        <f t="shared" si="196"/>
        <v>0</v>
      </c>
      <c r="DW24" s="4" t="s">
        <v>41</v>
      </c>
      <c r="DX24" s="6">
        <f t="shared" si="197"/>
        <v>1</v>
      </c>
      <c r="DY24" s="6">
        <f t="shared" si="198"/>
        <v>0</v>
      </c>
      <c r="DZ24" s="6">
        <f t="shared" si="199"/>
        <v>0</v>
      </c>
      <c r="EA24" s="4" t="s">
        <v>72</v>
      </c>
      <c r="EB24" s="6">
        <f t="shared" si="200"/>
        <v>0</v>
      </c>
      <c r="EC24" s="6">
        <f t="shared" si="201"/>
        <v>0</v>
      </c>
      <c r="ED24" s="6">
        <f t="shared" si="202"/>
        <v>0</v>
      </c>
      <c r="EE24" s="4"/>
      <c r="EF24" s="6">
        <f>IF(EE24="За",1,0)</f>
        <v>0</v>
      </c>
      <c r="EG24" s="6">
        <f>IF(EE24="Проти",1,0)</f>
        <v>0</v>
      </c>
      <c r="EH24" s="6">
        <f>IF(EE24="Утримався",1,0)</f>
        <v>0</v>
      </c>
      <c r="EI24" s="4" t="s">
        <v>41</v>
      </c>
      <c r="EJ24" s="6">
        <f t="shared" si="203"/>
        <v>1</v>
      </c>
      <c r="EK24" s="6">
        <f t="shared" si="204"/>
        <v>0</v>
      </c>
      <c r="EL24" s="6">
        <f t="shared" si="205"/>
        <v>0</v>
      </c>
      <c r="EM24" s="6">
        <f>SUM(D24,H24,L24,P24,T24,X24,AB24,AF24,AJ24,AN24,AR24,AV24,AZ24,BD24,BH24,BL24,BP24,BT24,BX24,CB24,CF24,CJ24,CN24,CR24,CV24,CZ24,DD24,DH24,DL24,DP24,DT24,DX24,EB24,EF24,EJ24)</f>
        <v>32</v>
      </c>
      <c r="EN24" s="6">
        <f>SUM(EK24,EG24,EC24,DY24,DU24,DQ24,DM24,DI24,DE24,DA24,CW24,CS24,CO24,CK24,CG24,CC24,BY24,BU24,BQ24,BM24,BI24,BE24,BA24,AW24,AS24,AO24,AK24,AG24,AC24,Y24,U24,Q24,M24,I24,E24)</f>
        <v>0</v>
      </c>
      <c r="EO24" s="6">
        <f>SUM(EL24,EH24,ED24,DZ24,DV24,DR24,DN24,DJ24,DF24,DB24,CX24,CT24,CP24,CL24,CH24,CD24,BZ24,BV24,BR24,BN24,BJ24,BF24,BB24,AX24,AT24,AP24,AL24,AH24,AD24,Z24,V24,R24,N24,J24,F24)</f>
        <v>0</v>
      </c>
      <c r="EP24" s="6">
        <f t="shared" si="102"/>
        <v>32</v>
      </c>
      <c r="EQ24" s="6" t="str">
        <f t="shared" si="103"/>
        <v>Прийнято</v>
      </c>
    </row>
    <row r="25" spans="1:147" ht="78.75">
      <c r="A25" s="4">
        <v>20</v>
      </c>
      <c r="B25" s="13" t="s">
        <v>65</v>
      </c>
      <c r="C25" s="4" t="s">
        <v>41</v>
      </c>
      <c r="D25" s="6">
        <f t="shared" si="104"/>
        <v>1</v>
      </c>
      <c r="E25" s="6">
        <f t="shared" si="105"/>
        <v>0</v>
      </c>
      <c r="F25" s="6">
        <f t="shared" si="106"/>
        <v>0</v>
      </c>
      <c r="G25" s="4" t="s">
        <v>41</v>
      </c>
      <c r="H25" s="6">
        <f t="shared" si="107"/>
        <v>1</v>
      </c>
      <c r="I25" s="6">
        <f t="shared" si="108"/>
        <v>0</v>
      </c>
      <c r="J25" s="6">
        <f t="shared" si="109"/>
        <v>0</v>
      </c>
      <c r="K25" s="4" t="s">
        <v>41</v>
      </c>
      <c r="L25" s="6">
        <f t="shared" si="110"/>
        <v>1</v>
      </c>
      <c r="M25" s="6">
        <f t="shared" si="111"/>
        <v>0</v>
      </c>
      <c r="N25" s="6">
        <f t="shared" si="112"/>
        <v>0</v>
      </c>
      <c r="O25" s="4" t="s">
        <v>41</v>
      </c>
      <c r="P25" s="6">
        <f t="shared" si="113"/>
        <v>1</v>
      </c>
      <c r="Q25" s="6">
        <f t="shared" si="114"/>
        <v>0</v>
      </c>
      <c r="R25" s="6">
        <f t="shared" si="115"/>
        <v>0</v>
      </c>
      <c r="S25" s="4" t="s">
        <v>41</v>
      </c>
      <c r="T25" s="6">
        <f t="shared" si="116"/>
        <v>1</v>
      </c>
      <c r="U25" s="6">
        <f t="shared" si="117"/>
        <v>0</v>
      </c>
      <c r="V25" s="6">
        <f t="shared" si="118"/>
        <v>0</v>
      </c>
      <c r="W25" s="4" t="s">
        <v>41</v>
      </c>
      <c r="X25" s="6">
        <f t="shared" si="119"/>
        <v>1</v>
      </c>
      <c r="Y25" s="6">
        <f t="shared" si="120"/>
        <v>0</v>
      </c>
      <c r="Z25" s="6">
        <f t="shared" si="121"/>
        <v>0</v>
      </c>
      <c r="AA25" s="4" t="s">
        <v>41</v>
      </c>
      <c r="AB25" s="6">
        <f t="shared" si="122"/>
        <v>1</v>
      </c>
      <c r="AC25" s="6">
        <f t="shared" si="123"/>
        <v>0</v>
      </c>
      <c r="AD25" s="6">
        <f t="shared" si="124"/>
        <v>0</v>
      </c>
      <c r="AE25" s="4" t="s">
        <v>41</v>
      </c>
      <c r="AF25" s="6">
        <f t="shared" si="125"/>
        <v>1</v>
      </c>
      <c r="AG25" s="6">
        <f t="shared" si="126"/>
        <v>0</v>
      </c>
      <c r="AH25" s="6">
        <f t="shared" si="127"/>
        <v>0</v>
      </c>
      <c r="AI25" s="4" t="s">
        <v>41</v>
      </c>
      <c r="AJ25" s="6">
        <f t="shared" si="128"/>
        <v>1</v>
      </c>
      <c r="AK25" s="6">
        <f t="shared" si="129"/>
        <v>0</v>
      </c>
      <c r="AL25" s="6">
        <f t="shared" si="130"/>
        <v>0</v>
      </c>
      <c r="AM25" s="4" t="s">
        <v>41</v>
      </c>
      <c r="AN25" s="6">
        <f t="shared" si="131"/>
        <v>1</v>
      </c>
      <c r="AO25" s="6">
        <f t="shared" si="132"/>
        <v>0</v>
      </c>
      <c r="AP25" s="6">
        <f t="shared" si="133"/>
        <v>0</v>
      </c>
      <c r="AQ25" s="4" t="s">
        <v>41</v>
      </c>
      <c r="AR25" s="6">
        <f t="shared" si="134"/>
        <v>1</v>
      </c>
      <c r="AS25" s="6">
        <f t="shared" si="135"/>
        <v>0</v>
      </c>
      <c r="AT25" s="6">
        <f t="shared" si="136"/>
        <v>0</v>
      </c>
      <c r="AU25" s="4" t="s">
        <v>41</v>
      </c>
      <c r="AV25" s="6">
        <f t="shared" si="137"/>
        <v>1</v>
      </c>
      <c r="AW25" s="6">
        <f t="shared" si="138"/>
        <v>0</v>
      </c>
      <c r="AX25" s="6">
        <f t="shared" si="139"/>
        <v>0</v>
      </c>
      <c r="AY25" s="4" t="s">
        <v>41</v>
      </c>
      <c r="AZ25" s="6">
        <f t="shared" si="140"/>
        <v>1</v>
      </c>
      <c r="BA25" s="6">
        <f t="shared" si="141"/>
        <v>0</v>
      </c>
      <c r="BB25" s="6">
        <f t="shared" si="142"/>
        <v>0</v>
      </c>
      <c r="BC25" s="4" t="s">
        <v>41</v>
      </c>
      <c r="BD25" s="6">
        <f t="shared" si="143"/>
        <v>1</v>
      </c>
      <c r="BE25" s="6">
        <f t="shared" si="144"/>
        <v>0</v>
      </c>
      <c r="BF25" s="6">
        <f t="shared" si="145"/>
        <v>0</v>
      </c>
      <c r="BG25" s="4" t="s">
        <v>41</v>
      </c>
      <c r="BH25" s="6">
        <f t="shared" si="146"/>
        <v>1</v>
      </c>
      <c r="BI25" s="6">
        <f t="shared" si="147"/>
        <v>0</v>
      </c>
      <c r="BJ25" s="6">
        <f t="shared" si="148"/>
        <v>0</v>
      </c>
      <c r="BK25" s="4" t="s">
        <v>41</v>
      </c>
      <c r="BL25" s="6">
        <f t="shared" si="149"/>
        <v>1</v>
      </c>
      <c r="BM25" s="6">
        <f t="shared" si="150"/>
        <v>0</v>
      </c>
      <c r="BN25" s="6">
        <f t="shared" si="151"/>
        <v>0</v>
      </c>
      <c r="BO25" s="4" t="s">
        <v>41</v>
      </c>
      <c r="BP25" s="6">
        <f t="shared" si="152"/>
        <v>1</v>
      </c>
      <c r="BQ25" s="6">
        <f t="shared" si="153"/>
        <v>0</v>
      </c>
      <c r="BR25" s="6">
        <f t="shared" si="154"/>
        <v>0</v>
      </c>
      <c r="BS25" s="4" t="s">
        <v>41</v>
      </c>
      <c r="BT25" s="6">
        <f t="shared" si="155"/>
        <v>1</v>
      </c>
      <c r="BU25" s="6">
        <f t="shared" si="156"/>
        <v>0</v>
      </c>
      <c r="BV25" s="6">
        <f t="shared" si="157"/>
        <v>0</v>
      </c>
      <c r="BW25" s="4" t="s">
        <v>41</v>
      </c>
      <c r="BX25" s="6">
        <f t="shared" si="158"/>
        <v>1</v>
      </c>
      <c r="BY25" s="6">
        <f t="shared" si="159"/>
        <v>0</v>
      </c>
      <c r="BZ25" s="6">
        <f t="shared" si="160"/>
        <v>0</v>
      </c>
      <c r="CA25" s="4" t="s">
        <v>41</v>
      </c>
      <c r="CB25" s="6">
        <f t="shared" si="161"/>
        <v>1</v>
      </c>
      <c r="CC25" s="6">
        <f t="shared" si="162"/>
        <v>0</v>
      </c>
      <c r="CD25" s="6">
        <f t="shared" si="163"/>
        <v>0</v>
      </c>
      <c r="CE25" s="4" t="s">
        <v>41</v>
      </c>
      <c r="CF25" s="6">
        <f t="shared" si="164"/>
        <v>1</v>
      </c>
      <c r="CG25" s="6">
        <f t="shared" si="165"/>
        <v>0</v>
      </c>
      <c r="CH25" s="6">
        <f t="shared" si="166"/>
        <v>0</v>
      </c>
      <c r="CI25" s="4" t="s">
        <v>41</v>
      </c>
      <c r="CJ25" s="6">
        <f t="shared" si="167"/>
        <v>1</v>
      </c>
      <c r="CK25" s="6">
        <f t="shared" si="168"/>
        <v>0</v>
      </c>
      <c r="CL25" s="6">
        <f t="shared" si="169"/>
        <v>0</v>
      </c>
      <c r="CM25" s="4" t="s">
        <v>41</v>
      </c>
      <c r="CN25" s="6">
        <f t="shared" si="170"/>
        <v>1</v>
      </c>
      <c r="CO25" s="6">
        <f t="shared" si="171"/>
        <v>0</v>
      </c>
      <c r="CP25" s="6">
        <f t="shared" si="172"/>
        <v>0</v>
      </c>
      <c r="CQ25" s="4" t="s">
        <v>41</v>
      </c>
      <c r="CR25" s="6">
        <f t="shared" si="173"/>
        <v>1</v>
      </c>
      <c r="CS25" s="6">
        <f t="shared" si="174"/>
        <v>0</v>
      </c>
      <c r="CT25" s="6">
        <f t="shared" si="175"/>
        <v>0</v>
      </c>
      <c r="CU25" s="4" t="s">
        <v>41</v>
      </c>
      <c r="CV25" s="6">
        <f t="shared" si="176"/>
        <v>1</v>
      </c>
      <c r="CW25" s="6">
        <f t="shared" si="177"/>
        <v>0</v>
      </c>
      <c r="CX25" s="6">
        <f t="shared" si="178"/>
        <v>0</v>
      </c>
      <c r="CY25" s="4" t="s">
        <v>41</v>
      </c>
      <c r="CZ25" s="6">
        <f t="shared" si="179"/>
        <v>1</v>
      </c>
      <c r="DA25" s="6">
        <f t="shared" si="180"/>
        <v>0</v>
      </c>
      <c r="DB25" s="6">
        <f t="shared" si="181"/>
        <v>0</v>
      </c>
      <c r="DC25" s="4" t="s">
        <v>41</v>
      </c>
      <c r="DD25" s="6">
        <f t="shared" si="182"/>
        <v>1</v>
      </c>
      <c r="DE25" s="6">
        <f t="shared" si="183"/>
        <v>0</v>
      </c>
      <c r="DF25" s="6">
        <f t="shared" si="184"/>
        <v>0</v>
      </c>
      <c r="DG25" s="4" t="s">
        <v>41</v>
      </c>
      <c r="DH25" s="6">
        <f t="shared" si="185"/>
        <v>1</v>
      </c>
      <c r="DI25" s="6">
        <f t="shared" si="186"/>
        <v>0</v>
      </c>
      <c r="DJ25" s="6">
        <f t="shared" si="187"/>
        <v>0</v>
      </c>
      <c r="DK25" s="4" t="s">
        <v>41</v>
      </c>
      <c r="DL25" s="6">
        <f t="shared" si="188"/>
        <v>1</v>
      </c>
      <c r="DM25" s="6">
        <f t="shared" si="189"/>
        <v>0</v>
      </c>
      <c r="DN25" s="6">
        <f t="shared" si="190"/>
        <v>0</v>
      </c>
      <c r="DO25" s="4" t="s">
        <v>72</v>
      </c>
      <c r="DP25" s="6">
        <f t="shared" si="191"/>
        <v>0</v>
      </c>
      <c r="DQ25" s="6">
        <f t="shared" si="192"/>
        <v>0</v>
      </c>
      <c r="DR25" s="6">
        <f t="shared" si="193"/>
        <v>0</v>
      </c>
      <c r="DS25" s="4" t="s">
        <v>41</v>
      </c>
      <c r="DT25" s="6">
        <f t="shared" si="194"/>
        <v>1</v>
      </c>
      <c r="DU25" s="6">
        <f t="shared" si="195"/>
        <v>0</v>
      </c>
      <c r="DV25" s="6">
        <f t="shared" si="196"/>
        <v>0</v>
      </c>
      <c r="DW25" s="4" t="s">
        <v>41</v>
      </c>
      <c r="DX25" s="6">
        <f t="shared" si="197"/>
        <v>1</v>
      </c>
      <c r="DY25" s="6">
        <f t="shared" si="198"/>
        <v>0</v>
      </c>
      <c r="DZ25" s="6">
        <f t="shared" si="199"/>
        <v>0</v>
      </c>
      <c r="EA25" s="4" t="s">
        <v>72</v>
      </c>
      <c r="EB25" s="6">
        <f t="shared" si="200"/>
        <v>0</v>
      </c>
      <c r="EC25" s="6">
        <f t="shared" si="201"/>
        <v>0</v>
      </c>
      <c r="ED25" s="6">
        <f t="shared" si="202"/>
        <v>0</v>
      </c>
      <c r="EE25" s="4"/>
      <c r="EF25" s="6">
        <f>IF(EE25="За",1,0)</f>
        <v>0</v>
      </c>
      <c r="EG25" s="6">
        <f>IF(EE25="Проти",1,0)</f>
        <v>0</v>
      </c>
      <c r="EH25" s="6">
        <f>IF(EE25="Утримався",1,0)</f>
        <v>0</v>
      </c>
      <c r="EI25" s="4" t="s">
        <v>41</v>
      </c>
      <c r="EJ25" s="6">
        <f t="shared" si="203"/>
        <v>1</v>
      </c>
      <c r="EK25" s="6">
        <f t="shared" si="204"/>
        <v>0</v>
      </c>
      <c r="EL25" s="6">
        <f t="shared" si="205"/>
        <v>0</v>
      </c>
      <c r="EM25" s="6">
        <f>SUM(D25,H25,L25,P25,T25,X25,AB25,AF25,AJ25,AN25,AR25,AV25,AZ25,BD25,BH25,BL25,BP25,BT25,BX25,CB25,CF25,CJ25,CN25,CR25,CV25,CZ25,DD25,DH25,DL25,DP25,DT25,DX25,EB25,EF25,EJ25)</f>
        <v>32</v>
      </c>
      <c r="EN25" s="6">
        <f>SUM(EK25,EG25,EC25,DY25,DU25,DQ25,DM25,DI25,DE25,DA25,CW25,CS25,CO25,CK25,CG25,CC25,BY25,BU25,BQ25,BM25,BI25,BE25,BA25,AW25,AS25,AO25,AK25,AG25,AC25,Y25,U25,Q25,M25,I25,E25)</f>
        <v>0</v>
      </c>
      <c r="EO25" s="6">
        <f>SUM(EL25,EH25,ED25,DZ25,DV25,DR25,DN25,DJ25,DF25,DB25,CX25,CT25,CP25,CL25,CH25,CD25,BZ25,BV25,BR25,BN25,BJ25,BF25,BB25,AX25,AT25,AP25,AL25,AH25,AD25,Z25,V25,R25,N25,J25,F25)</f>
        <v>0</v>
      </c>
      <c r="EP25" s="6">
        <f t="shared" si="102"/>
        <v>32</v>
      </c>
      <c r="EQ25" s="6" t="str">
        <f t="shared" si="103"/>
        <v>Прийнято</v>
      </c>
    </row>
    <row r="26" spans="1:147" ht="78.75">
      <c r="A26" s="4">
        <v>21</v>
      </c>
      <c r="B26" s="13" t="s">
        <v>66</v>
      </c>
      <c r="C26" s="4" t="s">
        <v>41</v>
      </c>
      <c r="D26" s="6">
        <f t="shared" ref="D26:D42" si="206">IF(C26="За",1,0)</f>
        <v>1</v>
      </c>
      <c r="E26" s="6">
        <f t="shared" ref="E26:E42" si="207">IF(C26="Проти",1,0)</f>
        <v>0</v>
      </c>
      <c r="F26" s="6">
        <f t="shared" ref="F26:F42" si="208">IF(C26="Утримався",1,0)</f>
        <v>0</v>
      </c>
      <c r="G26" s="4" t="s">
        <v>41</v>
      </c>
      <c r="H26" s="6">
        <f t="shared" ref="H26:H42" si="209">IF(G26="За",1,0)</f>
        <v>1</v>
      </c>
      <c r="I26" s="6">
        <f t="shared" ref="I26:I42" si="210">IF(G26="Проти",1,0)</f>
        <v>0</v>
      </c>
      <c r="J26" s="6">
        <f t="shared" ref="J26:J42" si="211">IF(G26="Утримався",1,0)</f>
        <v>0</v>
      </c>
      <c r="K26" s="4" t="s">
        <v>41</v>
      </c>
      <c r="L26" s="6">
        <f t="shared" ref="L26:L42" si="212">IF(K26="За",1,0)</f>
        <v>1</v>
      </c>
      <c r="M26" s="6">
        <f t="shared" ref="M26:M42" si="213">IF(K26="Проти",1,0)</f>
        <v>0</v>
      </c>
      <c r="N26" s="6">
        <f t="shared" ref="N26:N42" si="214">IF(K26="Утримався",1,0)</f>
        <v>0</v>
      </c>
      <c r="O26" s="4" t="s">
        <v>41</v>
      </c>
      <c r="P26" s="6">
        <f t="shared" ref="P26:P42" si="215">IF(O26="За",1,0)</f>
        <v>1</v>
      </c>
      <c r="Q26" s="6">
        <f t="shared" ref="Q26:Q42" si="216">IF(O26="Проти",1,0)</f>
        <v>0</v>
      </c>
      <c r="R26" s="6">
        <f t="shared" ref="R26:R42" si="217">IF(O26="Утримався",1,0)</f>
        <v>0</v>
      </c>
      <c r="S26" s="4" t="s">
        <v>41</v>
      </c>
      <c r="T26" s="6">
        <f t="shared" ref="T26:T42" si="218">IF(S26="За",1,0)</f>
        <v>1</v>
      </c>
      <c r="U26" s="6">
        <f t="shared" ref="U26:U42" si="219">IF(S26="Проти",1,0)</f>
        <v>0</v>
      </c>
      <c r="V26" s="6">
        <f t="shared" ref="V26:V42" si="220">IF(S26="Утримався",1,0)</f>
        <v>0</v>
      </c>
      <c r="W26" s="4" t="s">
        <v>41</v>
      </c>
      <c r="X26" s="6">
        <f t="shared" ref="X26:X42" si="221">IF(W26="За",1,0)</f>
        <v>1</v>
      </c>
      <c r="Y26" s="6">
        <f t="shared" ref="Y26:Y42" si="222">IF(W26="Проти",1,0)</f>
        <v>0</v>
      </c>
      <c r="Z26" s="6">
        <f t="shared" ref="Z26:Z42" si="223">IF(W26="Утримався",1,0)</f>
        <v>0</v>
      </c>
      <c r="AA26" s="4" t="s">
        <v>41</v>
      </c>
      <c r="AB26" s="6">
        <f t="shared" ref="AB26:AB42" si="224">IF(AA26="За",1,0)</f>
        <v>1</v>
      </c>
      <c r="AC26" s="6">
        <f t="shared" ref="AC26:AC42" si="225">IF(AA26="Проти",1,0)</f>
        <v>0</v>
      </c>
      <c r="AD26" s="6">
        <f t="shared" ref="AD26:AD42" si="226">IF(AA26="Утримався",1,0)</f>
        <v>0</v>
      </c>
      <c r="AE26" s="4" t="s">
        <v>41</v>
      </c>
      <c r="AF26" s="6">
        <f t="shared" ref="AF26:AF42" si="227">IF(AE26="За",1,0)</f>
        <v>1</v>
      </c>
      <c r="AG26" s="6">
        <f t="shared" ref="AG26:AG42" si="228">IF(AE26="Проти",1,0)</f>
        <v>0</v>
      </c>
      <c r="AH26" s="6">
        <f t="shared" ref="AH26:AH42" si="229">IF(AE26="Утримався",1,0)</f>
        <v>0</v>
      </c>
      <c r="AI26" s="4" t="s">
        <v>41</v>
      </c>
      <c r="AJ26" s="6">
        <f t="shared" ref="AJ26:AJ42" si="230">IF(AI26="За",1,0)</f>
        <v>1</v>
      </c>
      <c r="AK26" s="6">
        <f t="shared" ref="AK26:AK42" si="231">IF(AI26="Проти",1,0)</f>
        <v>0</v>
      </c>
      <c r="AL26" s="6">
        <f t="shared" ref="AL26:AL42" si="232">IF(AI26="Утримався",1,0)</f>
        <v>0</v>
      </c>
      <c r="AM26" s="4" t="s">
        <v>41</v>
      </c>
      <c r="AN26" s="6">
        <f t="shared" ref="AN26:AN42" si="233">IF(AM26="За",1,0)</f>
        <v>1</v>
      </c>
      <c r="AO26" s="6">
        <f t="shared" ref="AO26:AO42" si="234">IF(AM26="Проти",1,0)</f>
        <v>0</v>
      </c>
      <c r="AP26" s="6">
        <f t="shared" ref="AP26:AP42" si="235">IF(AM26="Утримався",1,0)</f>
        <v>0</v>
      </c>
      <c r="AQ26" s="4" t="s">
        <v>41</v>
      </c>
      <c r="AR26" s="6">
        <f t="shared" ref="AR26:AR42" si="236">IF(AQ26="За",1,0)</f>
        <v>1</v>
      </c>
      <c r="AS26" s="6">
        <f t="shared" ref="AS26:AS42" si="237">IF(AQ26="Проти",1,0)</f>
        <v>0</v>
      </c>
      <c r="AT26" s="6">
        <f t="shared" ref="AT26:AT42" si="238">IF(AQ26="Утримався",1,0)</f>
        <v>0</v>
      </c>
      <c r="AU26" s="4" t="s">
        <v>41</v>
      </c>
      <c r="AV26" s="6">
        <f t="shared" ref="AV26:AV42" si="239">IF(AU26="За",1,0)</f>
        <v>1</v>
      </c>
      <c r="AW26" s="6">
        <f t="shared" ref="AW26:AW42" si="240">IF(AU26="Проти",1,0)</f>
        <v>0</v>
      </c>
      <c r="AX26" s="6">
        <f t="shared" ref="AX26:AX42" si="241">IF(AU26="Утримався",1,0)</f>
        <v>0</v>
      </c>
      <c r="AY26" s="4" t="s">
        <v>41</v>
      </c>
      <c r="AZ26" s="6">
        <f t="shared" ref="AZ26:AZ42" si="242">IF(AY26="За",1,0)</f>
        <v>1</v>
      </c>
      <c r="BA26" s="6">
        <f t="shared" ref="BA26:BA42" si="243">IF(AY26="Проти",1,0)</f>
        <v>0</v>
      </c>
      <c r="BB26" s="6">
        <f t="shared" ref="BB26:BB42" si="244">IF(AY26="Утримався",1,0)</f>
        <v>0</v>
      </c>
      <c r="BC26" s="4" t="s">
        <v>41</v>
      </c>
      <c r="BD26" s="6">
        <f t="shared" ref="BD26:BD42" si="245">IF(BC26="За",1,0)</f>
        <v>1</v>
      </c>
      <c r="BE26" s="6">
        <f t="shared" ref="BE26:BE42" si="246">IF(BC26="Проти",1,0)</f>
        <v>0</v>
      </c>
      <c r="BF26" s="6">
        <f t="shared" ref="BF26:BF42" si="247">IF(BC26="Утримався",1,0)</f>
        <v>0</v>
      </c>
      <c r="BG26" s="4" t="s">
        <v>41</v>
      </c>
      <c r="BH26" s="6">
        <f t="shared" ref="BH26:BH42" si="248">IF(BG26="За",1,0)</f>
        <v>1</v>
      </c>
      <c r="BI26" s="6">
        <f t="shared" ref="BI26:BI42" si="249">IF(BG26="Проти",1,0)</f>
        <v>0</v>
      </c>
      <c r="BJ26" s="6">
        <f t="shared" ref="BJ26:BJ42" si="250">IF(BG26="Утримався",1,0)</f>
        <v>0</v>
      </c>
      <c r="BK26" s="4" t="s">
        <v>41</v>
      </c>
      <c r="BL26" s="6">
        <f t="shared" ref="BL26:BL42" si="251">IF(BK26="За",1,0)</f>
        <v>1</v>
      </c>
      <c r="BM26" s="6">
        <f t="shared" ref="BM26:BM42" si="252">IF(BK26="Проти",1,0)</f>
        <v>0</v>
      </c>
      <c r="BN26" s="6">
        <f t="shared" ref="BN26:BN42" si="253">IF(BK26="Утримався",1,0)</f>
        <v>0</v>
      </c>
      <c r="BO26" s="4" t="s">
        <v>41</v>
      </c>
      <c r="BP26" s="6">
        <f t="shared" ref="BP26:BP42" si="254">IF(BO26="За",1,0)</f>
        <v>1</v>
      </c>
      <c r="BQ26" s="6">
        <f t="shared" ref="BQ26:BQ42" si="255">IF(BO26="Проти",1,0)</f>
        <v>0</v>
      </c>
      <c r="BR26" s="6">
        <f t="shared" ref="BR26:BR42" si="256">IF(BO26="Утримався",1,0)</f>
        <v>0</v>
      </c>
      <c r="BS26" s="4" t="s">
        <v>41</v>
      </c>
      <c r="BT26" s="6">
        <f t="shared" ref="BT26:BT42" si="257">IF(BS26="За",1,0)</f>
        <v>1</v>
      </c>
      <c r="BU26" s="6">
        <f t="shared" ref="BU26:BU42" si="258">IF(BS26="Проти",1,0)</f>
        <v>0</v>
      </c>
      <c r="BV26" s="6">
        <f t="shared" ref="BV26:BV42" si="259">IF(BS26="Утримався",1,0)</f>
        <v>0</v>
      </c>
      <c r="BW26" s="4" t="s">
        <v>41</v>
      </c>
      <c r="BX26" s="6">
        <f t="shared" ref="BX26:BX42" si="260">IF(BW26="За",1,0)</f>
        <v>1</v>
      </c>
      <c r="BY26" s="6">
        <f t="shared" ref="BY26:BY42" si="261">IF(BW26="Проти",1,0)</f>
        <v>0</v>
      </c>
      <c r="BZ26" s="6">
        <f t="shared" ref="BZ26:BZ42" si="262">IF(BW26="Утримався",1,0)</f>
        <v>0</v>
      </c>
      <c r="CA26" s="4" t="s">
        <v>41</v>
      </c>
      <c r="CB26" s="6">
        <f t="shared" ref="CB26:CB42" si="263">IF(CA26="За",1,0)</f>
        <v>1</v>
      </c>
      <c r="CC26" s="6">
        <f t="shared" ref="CC26:CC42" si="264">IF(CA26="Проти",1,0)</f>
        <v>0</v>
      </c>
      <c r="CD26" s="6">
        <f t="shared" ref="CD26:CD42" si="265">IF(CA26="Утримався",1,0)</f>
        <v>0</v>
      </c>
      <c r="CE26" s="4" t="s">
        <v>41</v>
      </c>
      <c r="CF26" s="6">
        <f t="shared" ref="CF26:CF42" si="266">IF(CE26="За",1,0)</f>
        <v>1</v>
      </c>
      <c r="CG26" s="6">
        <f t="shared" ref="CG26:CG42" si="267">IF(CE26="Проти",1,0)</f>
        <v>0</v>
      </c>
      <c r="CH26" s="6">
        <f t="shared" ref="CH26:CH42" si="268">IF(CE26="Утримався",1,0)</f>
        <v>0</v>
      </c>
      <c r="CI26" s="4" t="s">
        <v>41</v>
      </c>
      <c r="CJ26" s="6">
        <f t="shared" ref="CJ26:CJ42" si="269">IF(CI26="За",1,0)</f>
        <v>1</v>
      </c>
      <c r="CK26" s="6">
        <f t="shared" ref="CK26:CK42" si="270">IF(CI26="Проти",1,0)</f>
        <v>0</v>
      </c>
      <c r="CL26" s="6">
        <f t="shared" ref="CL26:CL42" si="271">IF(CI26="Утримався",1,0)</f>
        <v>0</v>
      </c>
      <c r="CM26" s="4" t="s">
        <v>41</v>
      </c>
      <c r="CN26" s="6">
        <f t="shared" ref="CN26:CN42" si="272">IF(CM26="За",1,0)</f>
        <v>1</v>
      </c>
      <c r="CO26" s="6">
        <f t="shared" ref="CO26:CO42" si="273">IF(CM26="Проти",1,0)</f>
        <v>0</v>
      </c>
      <c r="CP26" s="6">
        <f t="shared" ref="CP26:CP42" si="274">IF(CM26="Утримався",1,0)</f>
        <v>0</v>
      </c>
      <c r="CQ26" s="4" t="s">
        <v>41</v>
      </c>
      <c r="CR26" s="6">
        <f t="shared" ref="CR26:CR42" si="275">IF(CQ26="За",1,0)</f>
        <v>1</v>
      </c>
      <c r="CS26" s="6">
        <f t="shared" ref="CS26:CS42" si="276">IF(CQ26="Проти",1,0)</f>
        <v>0</v>
      </c>
      <c r="CT26" s="6">
        <f t="shared" ref="CT26:CT42" si="277">IF(CQ26="Утримався",1,0)</f>
        <v>0</v>
      </c>
      <c r="CU26" s="4" t="s">
        <v>41</v>
      </c>
      <c r="CV26" s="6">
        <f t="shared" ref="CV26:CV42" si="278">IF(CU26="За",1,0)</f>
        <v>1</v>
      </c>
      <c r="CW26" s="6">
        <f t="shared" ref="CW26:CW42" si="279">IF(CU26="Проти",1,0)</f>
        <v>0</v>
      </c>
      <c r="CX26" s="6">
        <f t="shared" ref="CX26:CX42" si="280">IF(CU26="Утримався",1,0)</f>
        <v>0</v>
      </c>
      <c r="CY26" s="4" t="s">
        <v>41</v>
      </c>
      <c r="CZ26" s="6">
        <f t="shared" ref="CZ26:CZ42" si="281">IF(CY26="За",1,0)</f>
        <v>1</v>
      </c>
      <c r="DA26" s="6">
        <f t="shared" ref="DA26:DA42" si="282">IF(CY26="Проти",1,0)</f>
        <v>0</v>
      </c>
      <c r="DB26" s="6">
        <f t="shared" ref="DB26:DB42" si="283">IF(CY26="Утримався",1,0)</f>
        <v>0</v>
      </c>
      <c r="DC26" s="4" t="s">
        <v>41</v>
      </c>
      <c r="DD26" s="6">
        <f t="shared" ref="DD26:DD42" si="284">IF(DC26="За",1,0)</f>
        <v>1</v>
      </c>
      <c r="DE26" s="6">
        <f t="shared" ref="DE26:DE42" si="285">IF(DC26="Проти",1,0)</f>
        <v>0</v>
      </c>
      <c r="DF26" s="6">
        <f t="shared" ref="DF26:DF42" si="286">IF(DC26="Утримався",1,0)</f>
        <v>0</v>
      </c>
      <c r="DG26" s="4" t="s">
        <v>41</v>
      </c>
      <c r="DH26" s="6">
        <f t="shared" ref="DH26:DH42" si="287">IF(DG26="За",1,0)</f>
        <v>1</v>
      </c>
      <c r="DI26" s="6">
        <f t="shared" ref="DI26:DI42" si="288">IF(DG26="Проти",1,0)</f>
        <v>0</v>
      </c>
      <c r="DJ26" s="6">
        <f t="shared" ref="DJ26:DJ42" si="289">IF(DG26="Утримався",1,0)</f>
        <v>0</v>
      </c>
      <c r="DK26" s="4" t="s">
        <v>41</v>
      </c>
      <c r="DL26" s="6">
        <f t="shared" ref="DL26:DL42" si="290">IF(DK26="За",1,0)</f>
        <v>1</v>
      </c>
      <c r="DM26" s="6">
        <f t="shared" ref="DM26:DM42" si="291">IF(DK26="Проти",1,0)</f>
        <v>0</v>
      </c>
      <c r="DN26" s="6">
        <f t="shared" ref="DN26:DN42" si="292">IF(DK26="Утримався",1,0)</f>
        <v>0</v>
      </c>
      <c r="DO26" s="4" t="s">
        <v>72</v>
      </c>
      <c r="DP26" s="6">
        <f t="shared" ref="DP26:DP42" si="293">IF(DO26="За",1,0)</f>
        <v>0</v>
      </c>
      <c r="DQ26" s="6">
        <f t="shared" ref="DQ26:DQ42" si="294">IF(DO26="Проти",1,0)</f>
        <v>0</v>
      </c>
      <c r="DR26" s="6">
        <f t="shared" ref="DR26:DR42" si="295">IF(DO26="Утримався",1,0)</f>
        <v>0</v>
      </c>
      <c r="DS26" s="4" t="s">
        <v>41</v>
      </c>
      <c r="DT26" s="6">
        <f t="shared" ref="DT26:DT42" si="296">IF(DS26="За",1,0)</f>
        <v>1</v>
      </c>
      <c r="DU26" s="6">
        <f t="shared" ref="DU26:DU42" si="297">IF(DS26="Проти",1,0)</f>
        <v>0</v>
      </c>
      <c r="DV26" s="6">
        <f t="shared" ref="DV26:DV42" si="298">IF(DS26="Утримався",1,0)</f>
        <v>0</v>
      </c>
      <c r="DW26" s="4" t="s">
        <v>41</v>
      </c>
      <c r="DX26" s="6">
        <f t="shared" ref="DX26:DX42" si="299">IF(DW26="За",1,0)</f>
        <v>1</v>
      </c>
      <c r="DY26" s="6">
        <f t="shared" ref="DY26:DY42" si="300">IF(DW26="Проти",1,0)</f>
        <v>0</v>
      </c>
      <c r="DZ26" s="6">
        <f t="shared" ref="DZ26:DZ42" si="301">IF(DW26="Утримався",1,0)</f>
        <v>0</v>
      </c>
      <c r="EA26" s="4" t="s">
        <v>72</v>
      </c>
      <c r="EB26" s="6">
        <f t="shared" ref="EB26:EB42" si="302">IF(EA26="За",1,0)</f>
        <v>0</v>
      </c>
      <c r="EC26" s="6">
        <f t="shared" ref="EC26:EC42" si="303">IF(EA26="Проти",1,0)</f>
        <v>0</v>
      </c>
      <c r="ED26" s="6">
        <f t="shared" ref="ED26:ED42" si="304">IF(EA26="Утримався",1,0)</f>
        <v>0</v>
      </c>
      <c r="EE26" s="4"/>
      <c r="EF26" s="6">
        <f>IF(EE26="За",1,0)</f>
        <v>0</v>
      </c>
      <c r="EG26" s="6">
        <f>IF(EE26="Проти",1,0)</f>
        <v>0</v>
      </c>
      <c r="EH26" s="6">
        <f>IF(EE26="Утримався",1,0)</f>
        <v>0</v>
      </c>
      <c r="EI26" s="4" t="s">
        <v>41</v>
      </c>
      <c r="EJ26" s="6">
        <f t="shared" ref="EJ26:EJ42" si="305">IF(EI26="За",1,0)</f>
        <v>1</v>
      </c>
      <c r="EK26" s="6">
        <f t="shared" ref="EK26:EK42" si="306">IF(EI26="Проти",1,0)</f>
        <v>0</v>
      </c>
      <c r="EL26" s="6">
        <f t="shared" ref="EL26:EL42" si="307">IF(EI26="Утримався",1,0)</f>
        <v>0</v>
      </c>
      <c r="EM26" s="6">
        <f>SUM(D26,H26,L26,P26,T26,X26,AB26,AF26,AJ26,AN26,AR26,AV26,AZ26,BD26,BH26,BL26,BP26,BT26,BX26,CB26,CF26,CJ26,CN26,CR26,CV26,CZ26,DD26,DH26,DL26,DP26,DT26,DX26,EB26,EF26,EJ26)</f>
        <v>32</v>
      </c>
      <c r="EN26" s="6">
        <f>SUM(EK26,EG26,EC26,DY26,DU26,DQ26,DM26,DI26,DE26,DA26,CW26,CS26,CO26,CK26,CG26,CC26,BY26,BU26,BQ26,BM26,BI26,BE26,BA26,AW26,AS26,AO26,AK26,AG26,AC26,Y26,U26,Q26,M26,I26,E26)</f>
        <v>0</v>
      </c>
      <c r="EO26" s="6">
        <f>SUM(EL26,EH26,ED26,DZ26,DV26,DR26,DN26,DJ26,DF26,DB26,CX26,CT26,CP26,CL26,CH26,CD26,BZ26,BV26,BR26,BN26,BJ26,BF26,BB26,AX26,AT26,AP26,AL26,AH26,AD26,Z26,V26,R26,N26,J26,F26)</f>
        <v>0</v>
      </c>
      <c r="EP26" s="6">
        <f t="shared" si="102"/>
        <v>32</v>
      </c>
      <c r="EQ26" s="6" t="str">
        <f t="shared" si="103"/>
        <v>Прийнято</v>
      </c>
    </row>
    <row r="27" spans="1:147" ht="63">
      <c r="A27" s="4">
        <v>22</v>
      </c>
      <c r="B27" s="13" t="s">
        <v>67</v>
      </c>
      <c r="C27" s="4" t="s">
        <v>41</v>
      </c>
      <c r="D27" s="6">
        <f t="shared" si="206"/>
        <v>1</v>
      </c>
      <c r="E27" s="6">
        <f t="shared" si="207"/>
        <v>0</v>
      </c>
      <c r="F27" s="6">
        <f t="shared" si="208"/>
        <v>0</v>
      </c>
      <c r="G27" s="4" t="s">
        <v>41</v>
      </c>
      <c r="H27" s="6">
        <f t="shared" si="209"/>
        <v>1</v>
      </c>
      <c r="I27" s="6">
        <f t="shared" si="210"/>
        <v>0</v>
      </c>
      <c r="J27" s="6">
        <f t="shared" si="211"/>
        <v>0</v>
      </c>
      <c r="K27" s="4" t="s">
        <v>41</v>
      </c>
      <c r="L27" s="6">
        <f t="shared" si="212"/>
        <v>1</v>
      </c>
      <c r="M27" s="6">
        <f t="shared" si="213"/>
        <v>0</v>
      </c>
      <c r="N27" s="6">
        <f t="shared" si="214"/>
        <v>0</v>
      </c>
      <c r="O27" s="4" t="s">
        <v>41</v>
      </c>
      <c r="P27" s="6">
        <f t="shared" si="215"/>
        <v>1</v>
      </c>
      <c r="Q27" s="6">
        <f t="shared" si="216"/>
        <v>0</v>
      </c>
      <c r="R27" s="6">
        <f t="shared" si="217"/>
        <v>0</v>
      </c>
      <c r="S27" s="4" t="s">
        <v>41</v>
      </c>
      <c r="T27" s="6">
        <f t="shared" si="218"/>
        <v>1</v>
      </c>
      <c r="U27" s="6">
        <f t="shared" si="219"/>
        <v>0</v>
      </c>
      <c r="V27" s="6">
        <f t="shared" si="220"/>
        <v>0</v>
      </c>
      <c r="W27" s="4" t="s">
        <v>41</v>
      </c>
      <c r="X27" s="6">
        <f t="shared" si="221"/>
        <v>1</v>
      </c>
      <c r="Y27" s="6">
        <f t="shared" si="222"/>
        <v>0</v>
      </c>
      <c r="Z27" s="6">
        <f t="shared" si="223"/>
        <v>0</v>
      </c>
      <c r="AA27" s="4" t="s">
        <v>41</v>
      </c>
      <c r="AB27" s="6">
        <f t="shared" si="224"/>
        <v>1</v>
      </c>
      <c r="AC27" s="6">
        <f t="shared" si="225"/>
        <v>0</v>
      </c>
      <c r="AD27" s="6">
        <f t="shared" si="226"/>
        <v>0</v>
      </c>
      <c r="AE27" s="4" t="s">
        <v>41</v>
      </c>
      <c r="AF27" s="6">
        <f t="shared" si="227"/>
        <v>1</v>
      </c>
      <c r="AG27" s="6">
        <f t="shared" si="228"/>
        <v>0</v>
      </c>
      <c r="AH27" s="6">
        <f t="shared" si="229"/>
        <v>0</v>
      </c>
      <c r="AI27" s="4" t="s">
        <v>41</v>
      </c>
      <c r="AJ27" s="6">
        <f t="shared" si="230"/>
        <v>1</v>
      </c>
      <c r="AK27" s="6">
        <f t="shared" si="231"/>
        <v>0</v>
      </c>
      <c r="AL27" s="6">
        <f t="shared" si="232"/>
        <v>0</v>
      </c>
      <c r="AM27" s="4" t="s">
        <v>41</v>
      </c>
      <c r="AN27" s="6">
        <f t="shared" si="233"/>
        <v>1</v>
      </c>
      <c r="AO27" s="6">
        <f t="shared" si="234"/>
        <v>0</v>
      </c>
      <c r="AP27" s="6">
        <f t="shared" si="235"/>
        <v>0</v>
      </c>
      <c r="AQ27" s="4" t="s">
        <v>41</v>
      </c>
      <c r="AR27" s="6">
        <f t="shared" si="236"/>
        <v>1</v>
      </c>
      <c r="AS27" s="6">
        <f t="shared" si="237"/>
        <v>0</v>
      </c>
      <c r="AT27" s="6">
        <f t="shared" si="238"/>
        <v>0</v>
      </c>
      <c r="AU27" s="4" t="s">
        <v>41</v>
      </c>
      <c r="AV27" s="6">
        <f t="shared" si="239"/>
        <v>1</v>
      </c>
      <c r="AW27" s="6">
        <f t="shared" si="240"/>
        <v>0</v>
      </c>
      <c r="AX27" s="6">
        <f t="shared" si="241"/>
        <v>0</v>
      </c>
      <c r="AY27" s="4" t="s">
        <v>41</v>
      </c>
      <c r="AZ27" s="6">
        <f t="shared" si="242"/>
        <v>1</v>
      </c>
      <c r="BA27" s="6">
        <f t="shared" si="243"/>
        <v>0</v>
      </c>
      <c r="BB27" s="6">
        <f t="shared" si="244"/>
        <v>0</v>
      </c>
      <c r="BC27" s="4" t="s">
        <v>41</v>
      </c>
      <c r="BD27" s="6">
        <f t="shared" si="245"/>
        <v>1</v>
      </c>
      <c r="BE27" s="6">
        <f t="shared" si="246"/>
        <v>0</v>
      </c>
      <c r="BF27" s="6">
        <f t="shared" si="247"/>
        <v>0</v>
      </c>
      <c r="BG27" s="4" t="s">
        <v>41</v>
      </c>
      <c r="BH27" s="6">
        <f t="shared" si="248"/>
        <v>1</v>
      </c>
      <c r="BI27" s="6">
        <f t="shared" si="249"/>
        <v>0</v>
      </c>
      <c r="BJ27" s="6">
        <f t="shared" si="250"/>
        <v>0</v>
      </c>
      <c r="BK27" s="4" t="s">
        <v>41</v>
      </c>
      <c r="BL27" s="6">
        <f t="shared" si="251"/>
        <v>1</v>
      </c>
      <c r="BM27" s="6">
        <f t="shared" si="252"/>
        <v>0</v>
      </c>
      <c r="BN27" s="6">
        <f t="shared" si="253"/>
        <v>0</v>
      </c>
      <c r="BO27" s="4" t="s">
        <v>41</v>
      </c>
      <c r="BP27" s="6">
        <f t="shared" si="254"/>
        <v>1</v>
      </c>
      <c r="BQ27" s="6">
        <f t="shared" si="255"/>
        <v>0</v>
      </c>
      <c r="BR27" s="6">
        <f t="shared" si="256"/>
        <v>0</v>
      </c>
      <c r="BS27" s="4" t="s">
        <v>41</v>
      </c>
      <c r="BT27" s="6">
        <f t="shared" si="257"/>
        <v>1</v>
      </c>
      <c r="BU27" s="6">
        <f t="shared" si="258"/>
        <v>0</v>
      </c>
      <c r="BV27" s="6">
        <f t="shared" si="259"/>
        <v>0</v>
      </c>
      <c r="BW27" s="4" t="s">
        <v>41</v>
      </c>
      <c r="BX27" s="6">
        <f t="shared" si="260"/>
        <v>1</v>
      </c>
      <c r="BY27" s="6">
        <f t="shared" si="261"/>
        <v>0</v>
      </c>
      <c r="BZ27" s="6">
        <f t="shared" si="262"/>
        <v>0</v>
      </c>
      <c r="CA27" s="4" t="s">
        <v>41</v>
      </c>
      <c r="CB27" s="6">
        <f t="shared" si="263"/>
        <v>1</v>
      </c>
      <c r="CC27" s="6">
        <f t="shared" si="264"/>
        <v>0</v>
      </c>
      <c r="CD27" s="6">
        <f t="shared" si="265"/>
        <v>0</v>
      </c>
      <c r="CE27" s="4" t="s">
        <v>41</v>
      </c>
      <c r="CF27" s="6">
        <f t="shared" si="266"/>
        <v>1</v>
      </c>
      <c r="CG27" s="6">
        <f t="shared" si="267"/>
        <v>0</v>
      </c>
      <c r="CH27" s="6">
        <f t="shared" si="268"/>
        <v>0</v>
      </c>
      <c r="CI27" s="4" t="s">
        <v>41</v>
      </c>
      <c r="CJ27" s="6">
        <f t="shared" si="269"/>
        <v>1</v>
      </c>
      <c r="CK27" s="6">
        <f t="shared" si="270"/>
        <v>0</v>
      </c>
      <c r="CL27" s="6">
        <f t="shared" si="271"/>
        <v>0</v>
      </c>
      <c r="CM27" s="4" t="s">
        <v>41</v>
      </c>
      <c r="CN27" s="6">
        <f t="shared" si="272"/>
        <v>1</v>
      </c>
      <c r="CO27" s="6">
        <f t="shared" si="273"/>
        <v>0</v>
      </c>
      <c r="CP27" s="6">
        <f t="shared" si="274"/>
        <v>0</v>
      </c>
      <c r="CQ27" s="4" t="s">
        <v>41</v>
      </c>
      <c r="CR27" s="6">
        <f t="shared" si="275"/>
        <v>1</v>
      </c>
      <c r="CS27" s="6">
        <f t="shared" si="276"/>
        <v>0</v>
      </c>
      <c r="CT27" s="6">
        <f t="shared" si="277"/>
        <v>0</v>
      </c>
      <c r="CU27" s="4" t="s">
        <v>41</v>
      </c>
      <c r="CV27" s="6">
        <f t="shared" si="278"/>
        <v>1</v>
      </c>
      <c r="CW27" s="6">
        <f t="shared" si="279"/>
        <v>0</v>
      </c>
      <c r="CX27" s="6">
        <f t="shared" si="280"/>
        <v>0</v>
      </c>
      <c r="CY27" s="4" t="s">
        <v>41</v>
      </c>
      <c r="CZ27" s="6">
        <f t="shared" si="281"/>
        <v>1</v>
      </c>
      <c r="DA27" s="6">
        <f t="shared" si="282"/>
        <v>0</v>
      </c>
      <c r="DB27" s="6">
        <f t="shared" si="283"/>
        <v>0</v>
      </c>
      <c r="DC27" s="4" t="s">
        <v>41</v>
      </c>
      <c r="DD27" s="6">
        <f t="shared" si="284"/>
        <v>1</v>
      </c>
      <c r="DE27" s="6">
        <f t="shared" si="285"/>
        <v>0</v>
      </c>
      <c r="DF27" s="6">
        <f t="shared" si="286"/>
        <v>0</v>
      </c>
      <c r="DG27" s="4" t="s">
        <v>41</v>
      </c>
      <c r="DH27" s="6">
        <f t="shared" si="287"/>
        <v>1</v>
      </c>
      <c r="DI27" s="6">
        <f t="shared" si="288"/>
        <v>0</v>
      </c>
      <c r="DJ27" s="6">
        <f t="shared" si="289"/>
        <v>0</v>
      </c>
      <c r="DK27" s="4" t="s">
        <v>41</v>
      </c>
      <c r="DL27" s="6">
        <f t="shared" si="290"/>
        <v>1</v>
      </c>
      <c r="DM27" s="6">
        <f t="shared" si="291"/>
        <v>0</v>
      </c>
      <c r="DN27" s="6">
        <f t="shared" si="292"/>
        <v>0</v>
      </c>
      <c r="DO27" s="4" t="s">
        <v>72</v>
      </c>
      <c r="DP27" s="6">
        <f t="shared" si="293"/>
        <v>0</v>
      </c>
      <c r="DQ27" s="6">
        <f t="shared" si="294"/>
        <v>0</v>
      </c>
      <c r="DR27" s="6">
        <f t="shared" si="295"/>
        <v>0</v>
      </c>
      <c r="DS27" s="4" t="s">
        <v>41</v>
      </c>
      <c r="DT27" s="6">
        <f t="shared" si="296"/>
        <v>1</v>
      </c>
      <c r="DU27" s="6">
        <f t="shared" si="297"/>
        <v>0</v>
      </c>
      <c r="DV27" s="6">
        <f t="shared" si="298"/>
        <v>0</v>
      </c>
      <c r="DW27" s="4" t="s">
        <v>41</v>
      </c>
      <c r="DX27" s="6">
        <f t="shared" si="299"/>
        <v>1</v>
      </c>
      <c r="DY27" s="6">
        <f t="shared" si="300"/>
        <v>0</v>
      </c>
      <c r="DZ27" s="6">
        <f t="shared" si="301"/>
        <v>0</v>
      </c>
      <c r="EA27" s="4" t="s">
        <v>72</v>
      </c>
      <c r="EB27" s="6">
        <f t="shared" si="302"/>
        <v>0</v>
      </c>
      <c r="EC27" s="6">
        <f t="shared" si="303"/>
        <v>0</v>
      </c>
      <c r="ED27" s="6">
        <f t="shared" si="304"/>
        <v>0</v>
      </c>
      <c r="EE27" s="4"/>
      <c r="EF27" s="6">
        <f>IF(EE27="За",1,0)</f>
        <v>0</v>
      </c>
      <c r="EG27" s="6">
        <f>IF(EE27="Проти",1,0)</f>
        <v>0</v>
      </c>
      <c r="EH27" s="6">
        <f>IF(EE27="Утримався",1,0)</f>
        <v>0</v>
      </c>
      <c r="EI27" s="4" t="s">
        <v>41</v>
      </c>
      <c r="EJ27" s="6">
        <f t="shared" si="305"/>
        <v>1</v>
      </c>
      <c r="EK27" s="6">
        <f t="shared" si="306"/>
        <v>0</v>
      </c>
      <c r="EL27" s="6">
        <f t="shared" si="307"/>
        <v>0</v>
      </c>
      <c r="EM27" s="6">
        <f>SUM(D27,H27,L27,P27,T27,X27,AB27,AF27,AJ27,AN27,AR27,AV27,AZ27,BD27,BH27,BL27,BP27,BT27,BX27,CB27,CF27,CJ27,CN27,CR27,CV27,CZ27,DD27,DH27,DL27,DP27,DT27,DX27,EB27,EF27,EJ27)</f>
        <v>32</v>
      </c>
      <c r="EN27" s="6">
        <f>SUM(EK27,EG27,EC27,DY27,DU27,DQ27,DM27,DI27,DE27,DA27,CW27,CS27,CO27,CK27,CG27,CC27,BY27,BU27,BQ27,BM27,BI27,BE27,BA27,AW27,AS27,AO27,AK27,AG27,AC27,Y27,U27,Q27,M27,I27,E27)</f>
        <v>0</v>
      </c>
      <c r="EO27" s="6">
        <f>SUM(EL27,EH27,ED27,DZ27,DV27,DR27,DN27,DJ27,DF27,DB27,CX27,CT27,CP27,CL27,CH27,CD27,BZ27,BV27,BR27,BN27,BJ27,BF27,BB27,AX27,AT27,AP27,AL27,AH27,AD27,Z27,V27,R27,N27,J27,F27)</f>
        <v>0</v>
      </c>
      <c r="EP27" s="6">
        <f t="shared" si="102"/>
        <v>32</v>
      </c>
      <c r="EQ27" s="6" t="str">
        <f t="shared" si="103"/>
        <v>Прийнято</v>
      </c>
    </row>
    <row r="28" spans="1:147" ht="31.5">
      <c r="A28" s="4">
        <v>23</v>
      </c>
      <c r="B28" s="14" t="s">
        <v>68</v>
      </c>
      <c r="C28" s="4" t="s">
        <v>41</v>
      </c>
      <c r="D28" s="6">
        <f t="shared" si="206"/>
        <v>1</v>
      </c>
      <c r="E28" s="6">
        <f t="shared" si="207"/>
        <v>0</v>
      </c>
      <c r="F28" s="6">
        <f t="shared" si="208"/>
        <v>0</v>
      </c>
      <c r="G28" s="4" t="s">
        <v>41</v>
      </c>
      <c r="H28" s="6">
        <f t="shared" si="209"/>
        <v>1</v>
      </c>
      <c r="I28" s="6">
        <f t="shared" si="210"/>
        <v>0</v>
      </c>
      <c r="J28" s="6">
        <f t="shared" si="211"/>
        <v>0</v>
      </c>
      <c r="K28" s="4" t="s">
        <v>41</v>
      </c>
      <c r="L28" s="6">
        <f t="shared" si="212"/>
        <v>1</v>
      </c>
      <c r="M28" s="6">
        <f t="shared" si="213"/>
        <v>0</v>
      </c>
      <c r="N28" s="6">
        <f t="shared" si="214"/>
        <v>0</v>
      </c>
      <c r="O28" s="4" t="s">
        <v>41</v>
      </c>
      <c r="P28" s="6">
        <f t="shared" si="215"/>
        <v>1</v>
      </c>
      <c r="Q28" s="6">
        <f t="shared" si="216"/>
        <v>0</v>
      </c>
      <c r="R28" s="6">
        <f t="shared" si="217"/>
        <v>0</v>
      </c>
      <c r="S28" s="4" t="s">
        <v>41</v>
      </c>
      <c r="T28" s="6">
        <f t="shared" si="218"/>
        <v>1</v>
      </c>
      <c r="U28" s="6">
        <f t="shared" si="219"/>
        <v>0</v>
      </c>
      <c r="V28" s="6">
        <f t="shared" si="220"/>
        <v>0</v>
      </c>
      <c r="W28" s="4" t="s">
        <v>41</v>
      </c>
      <c r="X28" s="6">
        <f t="shared" si="221"/>
        <v>1</v>
      </c>
      <c r="Y28" s="6">
        <f t="shared" si="222"/>
        <v>0</v>
      </c>
      <c r="Z28" s="6">
        <f t="shared" si="223"/>
        <v>0</v>
      </c>
      <c r="AA28" s="4" t="s">
        <v>41</v>
      </c>
      <c r="AB28" s="6">
        <f t="shared" si="224"/>
        <v>1</v>
      </c>
      <c r="AC28" s="6">
        <f t="shared" si="225"/>
        <v>0</v>
      </c>
      <c r="AD28" s="6">
        <f t="shared" si="226"/>
        <v>0</v>
      </c>
      <c r="AE28" s="4" t="s">
        <v>41</v>
      </c>
      <c r="AF28" s="6">
        <f t="shared" si="227"/>
        <v>1</v>
      </c>
      <c r="AG28" s="6">
        <f t="shared" si="228"/>
        <v>0</v>
      </c>
      <c r="AH28" s="6">
        <f t="shared" si="229"/>
        <v>0</v>
      </c>
      <c r="AI28" s="4" t="s">
        <v>41</v>
      </c>
      <c r="AJ28" s="6">
        <f t="shared" si="230"/>
        <v>1</v>
      </c>
      <c r="AK28" s="6">
        <f t="shared" si="231"/>
        <v>0</v>
      </c>
      <c r="AL28" s="6">
        <f t="shared" si="232"/>
        <v>0</v>
      </c>
      <c r="AM28" s="4" t="s">
        <v>41</v>
      </c>
      <c r="AN28" s="6">
        <f t="shared" si="233"/>
        <v>1</v>
      </c>
      <c r="AO28" s="6">
        <f t="shared" si="234"/>
        <v>0</v>
      </c>
      <c r="AP28" s="6">
        <f t="shared" si="235"/>
        <v>0</v>
      </c>
      <c r="AQ28" s="4" t="s">
        <v>41</v>
      </c>
      <c r="AR28" s="6">
        <f t="shared" si="236"/>
        <v>1</v>
      </c>
      <c r="AS28" s="6">
        <f t="shared" si="237"/>
        <v>0</v>
      </c>
      <c r="AT28" s="6">
        <f t="shared" si="238"/>
        <v>0</v>
      </c>
      <c r="AU28" s="4" t="s">
        <v>41</v>
      </c>
      <c r="AV28" s="6">
        <f t="shared" si="239"/>
        <v>1</v>
      </c>
      <c r="AW28" s="6">
        <f t="shared" si="240"/>
        <v>0</v>
      </c>
      <c r="AX28" s="6">
        <f t="shared" si="241"/>
        <v>0</v>
      </c>
      <c r="AY28" s="4" t="s">
        <v>41</v>
      </c>
      <c r="AZ28" s="6">
        <f t="shared" si="242"/>
        <v>1</v>
      </c>
      <c r="BA28" s="6">
        <f t="shared" si="243"/>
        <v>0</v>
      </c>
      <c r="BB28" s="6">
        <f t="shared" si="244"/>
        <v>0</v>
      </c>
      <c r="BC28" s="4" t="s">
        <v>41</v>
      </c>
      <c r="BD28" s="6">
        <f t="shared" si="245"/>
        <v>1</v>
      </c>
      <c r="BE28" s="6">
        <f t="shared" si="246"/>
        <v>0</v>
      </c>
      <c r="BF28" s="6">
        <f t="shared" si="247"/>
        <v>0</v>
      </c>
      <c r="BG28" s="4" t="s">
        <v>41</v>
      </c>
      <c r="BH28" s="6">
        <f t="shared" si="248"/>
        <v>1</v>
      </c>
      <c r="BI28" s="6">
        <f t="shared" si="249"/>
        <v>0</v>
      </c>
      <c r="BJ28" s="6">
        <f t="shared" si="250"/>
        <v>0</v>
      </c>
      <c r="BK28" s="4" t="s">
        <v>41</v>
      </c>
      <c r="BL28" s="6">
        <f t="shared" si="251"/>
        <v>1</v>
      </c>
      <c r="BM28" s="6">
        <f t="shared" si="252"/>
        <v>0</v>
      </c>
      <c r="BN28" s="6">
        <f t="shared" si="253"/>
        <v>0</v>
      </c>
      <c r="BO28" s="4" t="s">
        <v>41</v>
      </c>
      <c r="BP28" s="6">
        <f t="shared" si="254"/>
        <v>1</v>
      </c>
      <c r="BQ28" s="6">
        <f t="shared" si="255"/>
        <v>0</v>
      </c>
      <c r="BR28" s="6">
        <f t="shared" si="256"/>
        <v>0</v>
      </c>
      <c r="BS28" s="4" t="s">
        <v>41</v>
      </c>
      <c r="BT28" s="6">
        <f t="shared" si="257"/>
        <v>1</v>
      </c>
      <c r="BU28" s="6">
        <f t="shared" si="258"/>
        <v>0</v>
      </c>
      <c r="BV28" s="6">
        <f t="shared" si="259"/>
        <v>0</v>
      </c>
      <c r="BW28" s="4" t="s">
        <v>41</v>
      </c>
      <c r="BX28" s="6">
        <f t="shared" si="260"/>
        <v>1</v>
      </c>
      <c r="BY28" s="6">
        <f t="shared" si="261"/>
        <v>0</v>
      </c>
      <c r="BZ28" s="6">
        <f t="shared" si="262"/>
        <v>0</v>
      </c>
      <c r="CA28" s="4" t="s">
        <v>41</v>
      </c>
      <c r="CB28" s="6">
        <f t="shared" si="263"/>
        <v>1</v>
      </c>
      <c r="CC28" s="6">
        <f t="shared" si="264"/>
        <v>0</v>
      </c>
      <c r="CD28" s="6">
        <f t="shared" si="265"/>
        <v>0</v>
      </c>
      <c r="CE28" s="4" t="s">
        <v>41</v>
      </c>
      <c r="CF28" s="6">
        <f t="shared" si="266"/>
        <v>1</v>
      </c>
      <c r="CG28" s="6">
        <f t="shared" si="267"/>
        <v>0</v>
      </c>
      <c r="CH28" s="6">
        <f t="shared" si="268"/>
        <v>0</v>
      </c>
      <c r="CI28" s="4" t="s">
        <v>41</v>
      </c>
      <c r="CJ28" s="6">
        <f t="shared" si="269"/>
        <v>1</v>
      </c>
      <c r="CK28" s="6">
        <f t="shared" si="270"/>
        <v>0</v>
      </c>
      <c r="CL28" s="6">
        <f t="shared" si="271"/>
        <v>0</v>
      </c>
      <c r="CM28" s="4" t="s">
        <v>41</v>
      </c>
      <c r="CN28" s="6">
        <f t="shared" si="272"/>
        <v>1</v>
      </c>
      <c r="CO28" s="6">
        <f t="shared" si="273"/>
        <v>0</v>
      </c>
      <c r="CP28" s="6">
        <f t="shared" si="274"/>
        <v>0</v>
      </c>
      <c r="CQ28" s="4" t="s">
        <v>41</v>
      </c>
      <c r="CR28" s="6">
        <f t="shared" si="275"/>
        <v>1</v>
      </c>
      <c r="CS28" s="6">
        <f t="shared" si="276"/>
        <v>0</v>
      </c>
      <c r="CT28" s="6">
        <f t="shared" si="277"/>
        <v>0</v>
      </c>
      <c r="CU28" s="4" t="s">
        <v>41</v>
      </c>
      <c r="CV28" s="6">
        <f t="shared" si="278"/>
        <v>1</v>
      </c>
      <c r="CW28" s="6">
        <f t="shared" si="279"/>
        <v>0</v>
      </c>
      <c r="CX28" s="6">
        <f t="shared" si="280"/>
        <v>0</v>
      </c>
      <c r="CY28" s="4" t="s">
        <v>41</v>
      </c>
      <c r="CZ28" s="6">
        <f t="shared" si="281"/>
        <v>1</v>
      </c>
      <c r="DA28" s="6">
        <f t="shared" si="282"/>
        <v>0</v>
      </c>
      <c r="DB28" s="6">
        <f t="shared" si="283"/>
        <v>0</v>
      </c>
      <c r="DC28" s="4" t="s">
        <v>41</v>
      </c>
      <c r="DD28" s="6">
        <f t="shared" si="284"/>
        <v>1</v>
      </c>
      <c r="DE28" s="6">
        <f t="shared" si="285"/>
        <v>0</v>
      </c>
      <c r="DF28" s="6">
        <f t="shared" si="286"/>
        <v>0</v>
      </c>
      <c r="DG28" s="4" t="s">
        <v>41</v>
      </c>
      <c r="DH28" s="6">
        <f t="shared" si="287"/>
        <v>1</v>
      </c>
      <c r="DI28" s="6">
        <f t="shared" si="288"/>
        <v>0</v>
      </c>
      <c r="DJ28" s="6">
        <f t="shared" si="289"/>
        <v>0</v>
      </c>
      <c r="DK28" s="4" t="s">
        <v>41</v>
      </c>
      <c r="DL28" s="6">
        <f t="shared" si="290"/>
        <v>1</v>
      </c>
      <c r="DM28" s="6">
        <f t="shared" si="291"/>
        <v>0</v>
      </c>
      <c r="DN28" s="6">
        <f t="shared" si="292"/>
        <v>0</v>
      </c>
      <c r="DO28" s="4" t="s">
        <v>72</v>
      </c>
      <c r="DP28" s="6">
        <f t="shared" si="293"/>
        <v>0</v>
      </c>
      <c r="DQ28" s="6">
        <f t="shared" si="294"/>
        <v>0</v>
      </c>
      <c r="DR28" s="6">
        <f t="shared" si="295"/>
        <v>0</v>
      </c>
      <c r="DS28" s="4" t="s">
        <v>41</v>
      </c>
      <c r="DT28" s="6">
        <f t="shared" si="296"/>
        <v>1</v>
      </c>
      <c r="DU28" s="6">
        <f t="shared" si="297"/>
        <v>0</v>
      </c>
      <c r="DV28" s="6">
        <f t="shared" si="298"/>
        <v>0</v>
      </c>
      <c r="DW28" s="4" t="s">
        <v>41</v>
      </c>
      <c r="DX28" s="6">
        <f t="shared" si="299"/>
        <v>1</v>
      </c>
      <c r="DY28" s="6">
        <f t="shared" si="300"/>
        <v>0</v>
      </c>
      <c r="DZ28" s="6">
        <f t="shared" si="301"/>
        <v>0</v>
      </c>
      <c r="EA28" s="4" t="s">
        <v>72</v>
      </c>
      <c r="EB28" s="6">
        <f t="shared" si="302"/>
        <v>0</v>
      </c>
      <c r="EC28" s="6">
        <f t="shared" si="303"/>
        <v>0</v>
      </c>
      <c r="ED28" s="6">
        <f t="shared" si="304"/>
        <v>0</v>
      </c>
      <c r="EE28" s="4"/>
      <c r="EF28" s="6">
        <f>IF(EE28="За",1,0)</f>
        <v>0</v>
      </c>
      <c r="EG28" s="6">
        <f>IF(EE28="Проти",1,0)</f>
        <v>0</v>
      </c>
      <c r="EH28" s="6">
        <f>IF(EE28="Утримався",1,0)</f>
        <v>0</v>
      </c>
      <c r="EI28" s="4" t="s">
        <v>41</v>
      </c>
      <c r="EJ28" s="6">
        <f t="shared" si="305"/>
        <v>1</v>
      </c>
      <c r="EK28" s="6">
        <f t="shared" si="306"/>
        <v>0</v>
      </c>
      <c r="EL28" s="6">
        <f t="shared" si="307"/>
        <v>0</v>
      </c>
      <c r="EM28" s="6">
        <f>SUM(D28,H28,L28,P28,T28,X28,AB28,AF28,AJ28,AN28,AR28,AV28,AZ28,BD28,BH28,BL28,BP28,BT28,BX28,CB28,CF28,CJ28,CN28,CR28,CV28,CZ28,DD28,DH28,DL28,DP28,DT28,DX28,EB28,EF28,EJ28)</f>
        <v>32</v>
      </c>
      <c r="EN28" s="6">
        <f>SUM(EK28,EG28,EC28,DY28,DU28,DQ28,DM28,DI28,DE28,DA28,CW28,CS28,CO28,CK28,CG28,CC28,BY28,BU28,BQ28,BM28,BI28,BE28,BA28,AW28,AS28,AO28,AK28,AG28,AC28,Y28,U28,Q28,M28,I28,E28)</f>
        <v>0</v>
      </c>
      <c r="EO28" s="6">
        <f>SUM(EL28,EH28,ED28,DZ28,DV28,DR28,DN28,DJ28,DF28,DB28,CX28,CT28,CP28,CL28,CH28,CD28,BZ28,BV28,BR28,BN28,BJ28,BF28,BB28,AX28,AT28,AP28,AL28,AH28,AD28,Z28,V28,R28,N28,J28,F28)</f>
        <v>0</v>
      </c>
      <c r="EP28" s="6">
        <f t="shared" si="102"/>
        <v>32</v>
      </c>
      <c r="EQ28" s="6" t="str">
        <f t="shared" si="103"/>
        <v>Прийнято</v>
      </c>
    </row>
    <row r="29" spans="1:147" ht="31.5">
      <c r="A29" s="4">
        <v>24</v>
      </c>
      <c r="B29" s="15" t="s">
        <v>69</v>
      </c>
      <c r="C29" s="4" t="s">
        <v>41</v>
      </c>
      <c r="D29" s="6">
        <f t="shared" si="206"/>
        <v>1</v>
      </c>
      <c r="E29" s="6">
        <f t="shared" si="207"/>
        <v>0</v>
      </c>
      <c r="F29" s="6">
        <f t="shared" si="208"/>
        <v>0</v>
      </c>
      <c r="G29" s="4" t="s">
        <v>41</v>
      </c>
      <c r="H29" s="6">
        <f t="shared" si="209"/>
        <v>1</v>
      </c>
      <c r="I29" s="6">
        <f t="shared" si="210"/>
        <v>0</v>
      </c>
      <c r="J29" s="6">
        <f t="shared" si="211"/>
        <v>0</v>
      </c>
      <c r="K29" s="4" t="s">
        <v>41</v>
      </c>
      <c r="L29" s="6">
        <f t="shared" si="212"/>
        <v>1</v>
      </c>
      <c r="M29" s="6">
        <f t="shared" si="213"/>
        <v>0</v>
      </c>
      <c r="N29" s="6">
        <f t="shared" si="214"/>
        <v>0</v>
      </c>
      <c r="O29" s="4" t="s">
        <v>41</v>
      </c>
      <c r="P29" s="6">
        <f t="shared" si="215"/>
        <v>1</v>
      </c>
      <c r="Q29" s="6">
        <f t="shared" si="216"/>
        <v>0</v>
      </c>
      <c r="R29" s="6">
        <f t="shared" si="217"/>
        <v>0</v>
      </c>
      <c r="S29" s="4" t="s">
        <v>41</v>
      </c>
      <c r="T29" s="6">
        <f t="shared" si="218"/>
        <v>1</v>
      </c>
      <c r="U29" s="6">
        <f t="shared" si="219"/>
        <v>0</v>
      </c>
      <c r="V29" s="6">
        <f t="shared" si="220"/>
        <v>0</v>
      </c>
      <c r="W29" s="4" t="s">
        <v>41</v>
      </c>
      <c r="X29" s="6">
        <f t="shared" si="221"/>
        <v>1</v>
      </c>
      <c r="Y29" s="6">
        <f t="shared" si="222"/>
        <v>0</v>
      </c>
      <c r="Z29" s="6">
        <f t="shared" si="223"/>
        <v>0</v>
      </c>
      <c r="AA29" s="4" t="s">
        <v>41</v>
      </c>
      <c r="AB29" s="6">
        <f t="shared" si="224"/>
        <v>1</v>
      </c>
      <c r="AC29" s="6">
        <f t="shared" si="225"/>
        <v>0</v>
      </c>
      <c r="AD29" s="6">
        <f t="shared" si="226"/>
        <v>0</v>
      </c>
      <c r="AE29" s="4" t="s">
        <v>41</v>
      </c>
      <c r="AF29" s="6">
        <f t="shared" si="227"/>
        <v>1</v>
      </c>
      <c r="AG29" s="6">
        <f t="shared" si="228"/>
        <v>0</v>
      </c>
      <c r="AH29" s="6">
        <f t="shared" si="229"/>
        <v>0</v>
      </c>
      <c r="AI29" s="4" t="s">
        <v>41</v>
      </c>
      <c r="AJ29" s="6">
        <f t="shared" si="230"/>
        <v>1</v>
      </c>
      <c r="AK29" s="6">
        <f t="shared" si="231"/>
        <v>0</v>
      </c>
      <c r="AL29" s="6">
        <f t="shared" si="232"/>
        <v>0</v>
      </c>
      <c r="AM29" s="4" t="s">
        <v>41</v>
      </c>
      <c r="AN29" s="6">
        <f t="shared" si="233"/>
        <v>1</v>
      </c>
      <c r="AO29" s="6">
        <f t="shared" si="234"/>
        <v>0</v>
      </c>
      <c r="AP29" s="6">
        <f t="shared" si="235"/>
        <v>0</v>
      </c>
      <c r="AQ29" s="4" t="s">
        <v>41</v>
      </c>
      <c r="AR29" s="6">
        <f t="shared" si="236"/>
        <v>1</v>
      </c>
      <c r="AS29" s="6">
        <f t="shared" si="237"/>
        <v>0</v>
      </c>
      <c r="AT29" s="6">
        <f t="shared" si="238"/>
        <v>0</v>
      </c>
      <c r="AU29" s="4" t="s">
        <v>41</v>
      </c>
      <c r="AV29" s="6">
        <f t="shared" si="239"/>
        <v>1</v>
      </c>
      <c r="AW29" s="6">
        <f t="shared" si="240"/>
        <v>0</v>
      </c>
      <c r="AX29" s="6">
        <f t="shared" si="241"/>
        <v>0</v>
      </c>
      <c r="AY29" s="4" t="s">
        <v>41</v>
      </c>
      <c r="AZ29" s="6">
        <f t="shared" si="242"/>
        <v>1</v>
      </c>
      <c r="BA29" s="6">
        <f t="shared" si="243"/>
        <v>0</v>
      </c>
      <c r="BB29" s="6">
        <f t="shared" si="244"/>
        <v>0</v>
      </c>
      <c r="BC29" s="4" t="s">
        <v>41</v>
      </c>
      <c r="BD29" s="6">
        <f t="shared" si="245"/>
        <v>1</v>
      </c>
      <c r="BE29" s="6">
        <f t="shared" si="246"/>
        <v>0</v>
      </c>
      <c r="BF29" s="6">
        <f t="shared" si="247"/>
        <v>0</v>
      </c>
      <c r="BG29" s="4" t="s">
        <v>41</v>
      </c>
      <c r="BH29" s="6">
        <f t="shared" si="248"/>
        <v>1</v>
      </c>
      <c r="BI29" s="6">
        <f t="shared" si="249"/>
        <v>0</v>
      </c>
      <c r="BJ29" s="6">
        <f t="shared" si="250"/>
        <v>0</v>
      </c>
      <c r="BK29" s="4" t="s">
        <v>41</v>
      </c>
      <c r="BL29" s="6">
        <f t="shared" si="251"/>
        <v>1</v>
      </c>
      <c r="BM29" s="6">
        <f t="shared" si="252"/>
        <v>0</v>
      </c>
      <c r="BN29" s="6">
        <f t="shared" si="253"/>
        <v>0</v>
      </c>
      <c r="BO29" s="4" t="s">
        <v>41</v>
      </c>
      <c r="BP29" s="6">
        <f t="shared" si="254"/>
        <v>1</v>
      </c>
      <c r="BQ29" s="6">
        <f t="shared" si="255"/>
        <v>0</v>
      </c>
      <c r="BR29" s="6">
        <f t="shared" si="256"/>
        <v>0</v>
      </c>
      <c r="BS29" s="4" t="s">
        <v>41</v>
      </c>
      <c r="BT29" s="6">
        <f t="shared" si="257"/>
        <v>1</v>
      </c>
      <c r="BU29" s="6">
        <f t="shared" si="258"/>
        <v>0</v>
      </c>
      <c r="BV29" s="6">
        <f t="shared" si="259"/>
        <v>0</v>
      </c>
      <c r="BW29" s="4" t="s">
        <v>41</v>
      </c>
      <c r="BX29" s="6">
        <f t="shared" si="260"/>
        <v>1</v>
      </c>
      <c r="BY29" s="6">
        <f t="shared" si="261"/>
        <v>0</v>
      </c>
      <c r="BZ29" s="6">
        <f t="shared" si="262"/>
        <v>0</v>
      </c>
      <c r="CA29" s="4" t="s">
        <v>41</v>
      </c>
      <c r="CB29" s="6">
        <f t="shared" si="263"/>
        <v>1</v>
      </c>
      <c r="CC29" s="6">
        <f t="shared" si="264"/>
        <v>0</v>
      </c>
      <c r="CD29" s="6">
        <f t="shared" si="265"/>
        <v>0</v>
      </c>
      <c r="CE29" s="4" t="s">
        <v>41</v>
      </c>
      <c r="CF29" s="6">
        <f t="shared" si="266"/>
        <v>1</v>
      </c>
      <c r="CG29" s="6">
        <f t="shared" si="267"/>
        <v>0</v>
      </c>
      <c r="CH29" s="6">
        <f t="shared" si="268"/>
        <v>0</v>
      </c>
      <c r="CI29" s="4" t="s">
        <v>41</v>
      </c>
      <c r="CJ29" s="6">
        <f t="shared" si="269"/>
        <v>1</v>
      </c>
      <c r="CK29" s="6">
        <f t="shared" si="270"/>
        <v>0</v>
      </c>
      <c r="CL29" s="6">
        <f t="shared" si="271"/>
        <v>0</v>
      </c>
      <c r="CM29" s="4" t="s">
        <v>41</v>
      </c>
      <c r="CN29" s="6">
        <f t="shared" si="272"/>
        <v>1</v>
      </c>
      <c r="CO29" s="6">
        <f t="shared" si="273"/>
        <v>0</v>
      </c>
      <c r="CP29" s="6">
        <f t="shared" si="274"/>
        <v>0</v>
      </c>
      <c r="CQ29" s="4" t="s">
        <v>41</v>
      </c>
      <c r="CR29" s="6">
        <f t="shared" si="275"/>
        <v>1</v>
      </c>
      <c r="CS29" s="6">
        <f t="shared" si="276"/>
        <v>0</v>
      </c>
      <c r="CT29" s="6">
        <f t="shared" si="277"/>
        <v>0</v>
      </c>
      <c r="CU29" s="4" t="s">
        <v>41</v>
      </c>
      <c r="CV29" s="6">
        <f t="shared" si="278"/>
        <v>1</v>
      </c>
      <c r="CW29" s="6">
        <f t="shared" si="279"/>
        <v>0</v>
      </c>
      <c r="CX29" s="6">
        <f t="shared" si="280"/>
        <v>0</v>
      </c>
      <c r="CY29" s="4" t="s">
        <v>41</v>
      </c>
      <c r="CZ29" s="6">
        <f t="shared" si="281"/>
        <v>1</v>
      </c>
      <c r="DA29" s="6">
        <f t="shared" si="282"/>
        <v>0</v>
      </c>
      <c r="DB29" s="6">
        <f t="shared" si="283"/>
        <v>0</v>
      </c>
      <c r="DC29" s="4" t="s">
        <v>41</v>
      </c>
      <c r="DD29" s="6">
        <f t="shared" si="284"/>
        <v>1</v>
      </c>
      <c r="DE29" s="6">
        <f t="shared" si="285"/>
        <v>0</v>
      </c>
      <c r="DF29" s="6">
        <f t="shared" si="286"/>
        <v>0</v>
      </c>
      <c r="DG29" s="4" t="s">
        <v>41</v>
      </c>
      <c r="DH29" s="6">
        <f t="shared" si="287"/>
        <v>1</v>
      </c>
      <c r="DI29" s="6">
        <f t="shared" si="288"/>
        <v>0</v>
      </c>
      <c r="DJ29" s="6">
        <f t="shared" si="289"/>
        <v>0</v>
      </c>
      <c r="DK29" s="4" t="s">
        <v>41</v>
      </c>
      <c r="DL29" s="6">
        <f t="shared" si="290"/>
        <v>1</v>
      </c>
      <c r="DM29" s="6">
        <f t="shared" si="291"/>
        <v>0</v>
      </c>
      <c r="DN29" s="6">
        <f t="shared" si="292"/>
        <v>0</v>
      </c>
      <c r="DO29" s="4" t="s">
        <v>72</v>
      </c>
      <c r="DP29" s="6">
        <f t="shared" si="293"/>
        <v>0</v>
      </c>
      <c r="DQ29" s="6">
        <f t="shared" si="294"/>
        <v>0</v>
      </c>
      <c r="DR29" s="6">
        <f t="shared" si="295"/>
        <v>0</v>
      </c>
      <c r="DS29" s="4" t="s">
        <v>41</v>
      </c>
      <c r="DT29" s="6">
        <f t="shared" si="296"/>
        <v>1</v>
      </c>
      <c r="DU29" s="6">
        <f t="shared" si="297"/>
        <v>0</v>
      </c>
      <c r="DV29" s="6">
        <f t="shared" si="298"/>
        <v>0</v>
      </c>
      <c r="DW29" s="4" t="s">
        <v>41</v>
      </c>
      <c r="DX29" s="6">
        <f t="shared" si="299"/>
        <v>1</v>
      </c>
      <c r="DY29" s="6">
        <f t="shared" si="300"/>
        <v>0</v>
      </c>
      <c r="DZ29" s="6">
        <f t="shared" si="301"/>
        <v>0</v>
      </c>
      <c r="EA29" s="4" t="s">
        <v>72</v>
      </c>
      <c r="EB29" s="6">
        <f t="shared" si="302"/>
        <v>0</v>
      </c>
      <c r="EC29" s="6">
        <f t="shared" si="303"/>
        <v>0</v>
      </c>
      <c r="ED29" s="6">
        <f t="shared" si="304"/>
        <v>0</v>
      </c>
      <c r="EE29" s="4"/>
      <c r="EF29" s="6">
        <f>IF(EE29="За",1,0)</f>
        <v>0</v>
      </c>
      <c r="EG29" s="6">
        <f>IF(EE29="Проти",1,0)</f>
        <v>0</v>
      </c>
      <c r="EH29" s="6">
        <f>IF(EE29="Утримався",1,0)</f>
        <v>0</v>
      </c>
      <c r="EI29" s="4" t="s">
        <v>41</v>
      </c>
      <c r="EJ29" s="6">
        <f t="shared" si="305"/>
        <v>1</v>
      </c>
      <c r="EK29" s="6">
        <f t="shared" si="306"/>
        <v>0</v>
      </c>
      <c r="EL29" s="6">
        <f t="shared" si="307"/>
        <v>0</v>
      </c>
      <c r="EM29" s="6">
        <f>SUM(D29,H29,L29,P29,T29,X29,AB29,AF29,AJ29,AN29,AR29,AV29,AZ29,BD29,BH29,BL29,BP29,BT29,BX29,CB29,CF29,CJ29,CN29,CR29,CV29,CZ29,DD29,DH29,DL29,DP29,DT29,DX29,EB29,EF29,EJ29)</f>
        <v>32</v>
      </c>
      <c r="EN29" s="6">
        <f>SUM(EK29,EG29,EC29,DY29,DU29,DQ29,DM29,DI29,DE29,DA29,CW29,CS29,CO29,CK29,CG29,CC29,BY29,BU29,BQ29,BM29,BI29,BE29,BA29,AW29,AS29,AO29,AK29,AG29,AC29,Y29,U29,Q29,M29,I29,E29)</f>
        <v>0</v>
      </c>
      <c r="EO29" s="6">
        <f>SUM(EL29,EH29,ED29,DZ29,DV29,DR29,DN29,DJ29,DF29,DB29,CX29,CT29,CP29,CL29,CH29,CD29,BZ29,BV29,BR29,BN29,BJ29,BF29,BB29,AX29,AT29,AP29,AL29,AH29,AD29,Z29,V29,R29,N29,J29,F29)</f>
        <v>0</v>
      </c>
      <c r="EP29" s="6">
        <f t="shared" si="102"/>
        <v>32</v>
      </c>
      <c r="EQ29" s="6" t="str">
        <f t="shared" si="103"/>
        <v>Прийнято</v>
      </c>
    </row>
    <row r="30" spans="1:147" ht="63">
      <c r="A30" s="4">
        <v>25</v>
      </c>
      <c r="B30" s="15" t="s">
        <v>70</v>
      </c>
      <c r="C30" s="4" t="s">
        <v>41</v>
      </c>
      <c r="D30" s="6">
        <f t="shared" si="206"/>
        <v>1</v>
      </c>
      <c r="E30" s="6">
        <f t="shared" si="207"/>
        <v>0</v>
      </c>
      <c r="F30" s="6">
        <f t="shared" si="208"/>
        <v>0</v>
      </c>
      <c r="G30" s="4" t="s">
        <v>41</v>
      </c>
      <c r="H30" s="6">
        <f t="shared" si="209"/>
        <v>1</v>
      </c>
      <c r="I30" s="6">
        <f t="shared" si="210"/>
        <v>0</v>
      </c>
      <c r="J30" s="6">
        <f t="shared" si="211"/>
        <v>0</v>
      </c>
      <c r="K30" s="4" t="s">
        <v>41</v>
      </c>
      <c r="L30" s="6">
        <f t="shared" si="212"/>
        <v>1</v>
      </c>
      <c r="M30" s="6">
        <f t="shared" si="213"/>
        <v>0</v>
      </c>
      <c r="N30" s="6">
        <f t="shared" si="214"/>
        <v>0</v>
      </c>
      <c r="O30" s="4" t="s">
        <v>41</v>
      </c>
      <c r="P30" s="6">
        <f t="shared" si="215"/>
        <v>1</v>
      </c>
      <c r="Q30" s="6">
        <f t="shared" si="216"/>
        <v>0</v>
      </c>
      <c r="R30" s="6">
        <f t="shared" si="217"/>
        <v>0</v>
      </c>
      <c r="S30" s="4" t="s">
        <v>41</v>
      </c>
      <c r="T30" s="6">
        <f t="shared" si="218"/>
        <v>1</v>
      </c>
      <c r="U30" s="6">
        <f t="shared" si="219"/>
        <v>0</v>
      </c>
      <c r="V30" s="6">
        <f t="shared" si="220"/>
        <v>0</v>
      </c>
      <c r="W30" s="4" t="s">
        <v>41</v>
      </c>
      <c r="X30" s="6">
        <f t="shared" si="221"/>
        <v>1</v>
      </c>
      <c r="Y30" s="6">
        <f t="shared" si="222"/>
        <v>0</v>
      </c>
      <c r="Z30" s="6">
        <f t="shared" si="223"/>
        <v>0</v>
      </c>
      <c r="AA30" s="4" t="s">
        <v>41</v>
      </c>
      <c r="AB30" s="6">
        <f t="shared" si="224"/>
        <v>1</v>
      </c>
      <c r="AC30" s="6">
        <f t="shared" si="225"/>
        <v>0</v>
      </c>
      <c r="AD30" s="6">
        <f t="shared" si="226"/>
        <v>0</v>
      </c>
      <c r="AE30" s="4" t="s">
        <v>41</v>
      </c>
      <c r="AF30" s="6">
        <f t="shared" si="227"/>
        <v>1</v>
      </c>
      <c r="AG30" s="6">
        <f t="shared" si="228"/>
        <v>0</v>
      </c>
      <c r="AH30" s="6">
        <f t="shared" si="229"/>
        <v>0</v>
      </c>
      <c r="AI30" s="4" t="s">
        <v>41</v>
      </c>
      <c r="AJ30" s="6">
        <f t="shared" si="230"/>
        <v>1</v>
      </c>
      <c r="AK30" s="6">
        <f t="shared" si="231"/>
        <v>0</v>
      </c>
      <c r="AL30" s="6">
        <f t="shared" si="232"/>
        <v>0</v>
      </c>
      <c r="AM30" s="4" t="s">
        <v>41</v>
      </c>
      <c r="AN30" s="6">
        <f t="shared" si="233"/>
        <v>1</v>
      </c>
      <c r="AO30" s="6">
        <f t="shared" si="234"/>
        <v>0</v>
      </c>
      <c r="AP30" s="6">
        <f t="shared" si="235"/>
        <v>0</v>
      </c>
      <c r="AQ30" s="4" t="s">
        <v>41</v>
      </c>
      <c r="AR30" s="6">
        <f t="shared" si="236"/>
        <v>1</v>
      </c>
      <c r="AS30" s="6">
        <f t="shared" si="237"/>
        <v>0</v>
      </c>
      <c r="AT30" s="6">
        <f t="shared" si="238"/>
        <v>0</v>
      </c>
      <c r="AU30" s="4" t="s">
        <v>41</v>
      </c>
      <c r="AV30" s="6">
        <f t="shared" si="239"/>
        <v>1</v>
      </c>
      <c r="AW30" s="6">
        <f t="shared" si="240"/>
        <v>0</v>
      </c>
      <c r="AX30" s="6">
        <f t="shared" si="241"/>
        <v>0</v>
      </c>
      <c r="AY30" s="4" t="s">
        <v>41</v>
      </c>
      <c r="AZ30" s="6">
        <f t="shared" si="242"/>
        <v>1</v>
      </c>
      <c r="BA30" s="6">
        <f t="shared" si="243"/>
        <v>0</v>
      </c>
      <c r="BB30" s="6">
        <f t="shared" si="244"/>
        <v>0</v>
      </c>
      <c r="BC30" s="4" t="s">
        <v>41</v>
      </c>
      <c r="BD30" s="6">
        <f t="shared" si="245"/>
        <v>1</v>
      </c>
      <c r="BE30" s="6">
        <f t="shared" si="246"/>
        <v>0</v>
      </c>
      <c r="BF30" s="6">
        <f t="shared" si="247"/>
        <v>0</v>
      </c>
      <c r="BG30" s="4" t="s">
        <v>41</v>
      </c>
      <c r="BH30" s="6">
        <f t="shared" si="248"/>
        <v>1</v>
      </c>
      <c r="BI30" s="6">
        <f t="shared" si="249"/>
        <v>0</v>
      </c>
      <c r="BJ30" s="6">
        <f t="shared" si="250"/>
        <v>0</v>
      </c>
      <c r="BK30" s="4" t="s">
        <v>41</v>
      </c>
      <c r="BL30" s="6">
        <f t="shared" si="251"/>
        <v>1</v>
      </c>
      <c r="BM30" s="6">
        <f t="shared" si="252"/>
        <v>0</v>
      </c>
      <c r="BN30" s="6">
        <f t="shared" si="253"/>
        <v>0</v>
      </c>
      <c r="BO30" s="4" t="s">
        <v>41</v>
      </c>
      <c r="BP30" s="6">
        <f t="shared" si="254"/>
        <v>1</v>
      </c>
      <c r="BQ30" s="6">
        <f t="shared" si="255"/>
        <v>0</v>
      </c>
      <c r="BR30" s="6">
        <f t="shared" si="256"/>
        <v>0</v>
      </c>
      <c r="BS30" s="4" t="s">
        <v>41</v>
      </c>
      <c r="BT30" s="6">
        <f t="shared" si="257"/>
        <v>1</v>
      </c>
      <c r="BU30" s="6">
        <f t="shared" si="258"/>
        <v>0</v>
      </c>
      <c r="BV30" s="6">
        <f t="shared" si="259"/>
        <v>0</v>
      </c>
      <c r="BW30" s="4" t="s">
        <v>41</v>
      </c>
      <c r="BX30" s="6">
        <f t="shared" si="260"/>
        <v>1</v>
      </c>
      <c r="BY30" s="6">
        <f t="shared" si="261"/>
        <v>0</v>
      </c>
      <c r="BZ30" s="6">
        <f t="shared" si="262"/>
        <v>0</v>
      </c>
      <c r="CA30" s="4" t="s">
        <v>41</v>
      </c>
      <c r="CB30" s="6">
        <f t="shared" si="263"/>
        <v>1</v>
      </c>
      <c r="CC30" s="6">
        <f t="shared" si="264"/>
        <v>0</v>
      </c>
      <c r="CD30" s="6">
        <f t="shared" si="265"/>
        <v>0</v>
      </c>
      <c r="CE30" s="4" t="s">
        <v>41</v>
      </c>
      <c r="CF30" s="6">
        <f t="shared" si="266"/>
        <v>1</v>
      </c>
      <c r="CG30" s="6">
        <f t="shared" si="267"/>
        <v>0</v>
      </c>
      <c r="CH30" s="6">
        <f t="shared" si="268"/>
        <v>0</v>
      </c>
      <c r="CI30" s="4" t="s">
        <v>41</v>
      </c>
      <c r="CJ30" s="6">
        <f t="shared" si="269"/>
        <v>1</v>
      </c>
      <c r="CK30" s="6">
        <f t="shared" si="270"/>
        <v>0</v>
      </c>
      <c r="CL30" s="6">
        <f t="shared" si="271"/>
        <v>0</v>
      </c>
      <c r="CM30" s="4" t="s">
        <v>41</v>
      </c>
      <c r="CN30" s="6">
        <f t="shared" si="272"/>
        <v>1</v>
      </c>
      <c r="CO30" s="6">
        <f t="shared" si="273"/>
        <v>0</v>
      </c>
      <c r="CP30" s="6">
        <f t="shared" si="274"/>
        <v>0</v>
      </c>
      <c r="CQ30" s="4" t="s">
        <v>41</v>
      </c>
      <c r="CR30" s="6">
        <f t="shared" si="275"/>
        <v>1</v>
      </c>
      <c r="CS30" s="6">
        <f t="shared" si="276"/>
        <v>0</v>
      </c>
      <c r="CT30" s="6">
        <f t="shared" si="277"/>
        <v>0</v>
      </c>
      <c r="CU30" s="4" t="s">
        <v>41</v>
      </c>
      <c r="CV30" s="6">
        <f t="shared" si="278"/>
        <v>1</v>
      </c>
      <c r="CW30" s="6">
        <f t="shared" si="279"/>
        <v>0</v>
      </c>
      <c r="CX30" s="6">
        <f t="shared" si="280"/>
        <v>0</v>
      </c>
      <c r="CY30" s="4" t="s">
        <v>41</v>
      </c>
      <c r="CZ30" s="6">
        <f t="shared" si="281"/>
        <v>1</v>
      </c>
      <c r="DA30" s="6">
        <f t="shared" si="282"/>
        <v>0</v>
      </c>
      <c r="DB30" s="6">
        <f t="shared" si="283"/>
        <v>0</v>
      </c>
      <c r="DC30" s="4" t="s">
        <v>41</v>
      </c>
      <c r="DD30" s="6">
        <f t="shared" si="284"/>
        <v>1</v>
      </c>
      <c r="DE30" s="6">
        <f t="shared" si="285"/>
        <v>0</v>
      </c>
      <c r="DF30" s="6">
        <f t="shared" si="286"/>
        <v>0</v>
      </c>
      <c r="DG30" s="4" t="s">
        <v>41</v>
      </c>
      <c r="DH30" s="6">
        <f t="shared" si="287"/>
        <v>1</v>
      </c>
      <c r="DI30" s="6">
        <f t="shared" si="288"/>
        <v>0</v>
      </c>
      <c r="DJ30" s="6">
        <f t="shared" si="289"/>
        <v>0</v>
      </c>
      <c r="DK30" s="4" t="s">
        <v>41</v>
      </c>
      <c r="DL30" s="6">
        <f t="shared" si="290"/>
        <v>1</v>
      </c>
      <c r="DM30" s="6">
        <f t="shared" si="291"/>
        <v>0</v>
      </c>
      <c r="DN30" s="6">
        <f t="shared" si="292"/>
        <v>0</v>
      </c>
      <c r="DO30" s="4" t="s">
        <v>72</v>
      </c>
      <c r="DP30" s="6">
        <f t="shared" si="293"/>
        <v>0</v>
      </c>
      <c r="DQ30" s="6">
        <f t="shared" si="294"/>
        <v>0</v>
      </c>
      <c r="DR30" s="6">
        <f t="shared" si="295"/>
        <v>0</v>
      </c>
      <c r="DS30" s="4" t="s">
        <v>41</v>
      </c>
      <c r="DT30" s="6">
        <f t="shared" si="296"/>
        <v>1</v>
      </c>
      <c r="DU30" s="6">
        <f t="shared" si="297"/>
        <v>0</v>
      </c>
      <c r="DV30" s="6">
        <f t="shared" si="298"/>
        <v>0</v>
      </c>
      <c r="DW30" s="4" t="s">
        <v>41</v>
      </c>
      <c r="DX30" s="6">
        <f t="shared" si="299"/>
        <v>1</v>
      </c>
      <c r="DY30" s="6">
        <f t="shared" si="300"/>
        <v>0</v>
      </c>
      <c r="DZ30" s="6">
        <f t="shared" si="301"/>
        <v>0</v>
      </c>
      <c r="EA30" s="4" t="s">
        <v>72</v>
      </c>
      <c r="EB30" s="6">
        <f t="shared" si="302"/>
        <v>0</v>
      </c>
      <c r="EC30" s="6">
        <f t="shared" si="303"/>
        <v>0</v>
      </c>
      <c r="ED30" s="6">
        <f t="shared" si="304"/>
        <v>0</v>
      </c>
      <c r="EE30" s="4"/>
      <c r="EF30" s="6">
        <f>IF(EE30="За",1,0)</f>
        <v>0</v>
      </c>
      <c r="EG30" s="6">
        <f>IF(EE30="Проти",1,0)</f>
        <v>0</v>
      </c>
      <c r="EH30" s="6">
        <f>IF(EE30="Утримався",1,0)</f>
        <v>0</v>
      </c>
      <c r="EI30" s="4" t="s">
        <v>41</v>
      </c>
      <c r="EJ30" s="6">
        <f t="shared" si="305"/>
        <v>1</v>
      </c>
      <c r="EK30" s="6">
        <f t="shared" si="306"/>
        <v>0</v>
      </c>
      <c r="EL30" s="6">
        <f t="shared" si="307"/>
        <v>0</v>
      </c>
      <c r="EM30" s="6">
        <f>SUM(D30,H30,L30,P30,T30,X30,AB30,AF30,AJ30,AN30,AR30,AV30,AZ30,BD30,BH30,BL30,BP30,BT30,BX30,CB30,CF30,CJ30,CN30,CR30,CV30,CZ30,DD30,DH30,DL30,DP30,DT30,DX30,EB30,EF30,EJ30)</f>
        <v>32</v>
      </c>
      <c r="EN30" s="6">
        <f>SUM(EK30,EG30,EC30,DY30,DU30,DQ30,DM30,DI30,DE30,DA30,CW30,CS30,CO30,CK30,CG30,CC30,BY30,BU30,BQ30,BM30,BI30,BE30,BA30,AW30,AS30,AO30,AK30,AG30,AC30,Y30,U30,Q30,M30,I30,E30)</f>
        <v>0</v>
      </c>
      <c r="EO30" s="6">
        <f>SUM(EL30,EH30,ED30,DZ30,DV30,DR30,DN30,DJ30,DF30,DB30,CX30,CT30,CP30,CL30,CH30,CD30,BZ30,BV30,BR30,BN30,BJ30,BF30,BB30,AX30,AT30,AP30,AL30,AH30,AD30,Z30,V30,R30,N30,J30,F30)</f>
        <v>0</v>
      </c>
      <c r="EP30" s="6">
        <f t="shared" si="102"/>
        <v>32</v>
      </c>
      <c r="EQ30" s="6" t="str">
        <f t="shared" si="103"/>
        <v>Прийнято</v>
      </c>
    </row>
    <row r="31" spans="1:147" ht="31.5">
      <c r="A31" s="4">
        <v>26</v>
      </c>
      <c r="B31" s="15" t="s">
        <v>71</v>
      </c>
      <c r="C31" s="4" t="s">
        <v>41</v>
      </c>
      <c r="D31" s="6">
        <f t="shared" si="206"/>
        <v>1</v>
      </c>
      <c r="E31" s="6">
        <f t="shared" si="207"/>
        <v>0</v>
      </c>
      <c r="F31" s="6">
        <f t="shared" si="208"/>
        <v>0</v>
      </c>
      <c r="G31" s="4" t="s">
        <v>41</v>
      </c>
      <c r="H31" s="6">
        <f t="shared" si="209"/>
        <v>1</v>
      </c>
      <c r="I31" s="6">
        <f t="shared" si="210"/>
        <v>0</v>
      </c>
      <c r="J31" s="6">
        <f t="shared" si="211"/>
        <v>0</v>
      </c>
      <c r="K31" s="4" t="s">
        <v>41</v>
      </c>
      <c r="L31" s="6">
        <f t="shared" si="212"/>
        <v>1</v>
      </c>
      <c r="M31" s="6">
        <f t="shared" si="213"/>
        <v>0</v>
      </c>
      <c r="N31" s="6">
        <f t="shared" si="214"/>
        <v>0</v>
      </c>
      <c r="O31" s="4" t="s">
        <v>41</v>
      </c>
      <c r="P31" s="6">
        <f t="shared" si="215"/>
        <v>1</v>
      </c>
      <c r="Q31" s="6">
        <f t="shared" si="216"/>
        <v>0</v>
      </c>
      <c r="R31" s="6">
        <f t="shared" si="217"/>
        <v>0</v>
      </c>
      <c r="S31" s="4" t="s">
        <v>41</v>
      </c>
      <c r="T31" s="6">
        <f t="shared" si="218"/>
        <v>1</v>
      </c>
      <c r="U31" s="6">
        <f t="shared" si="219"/>
        <v>0</v>
      </c>
      <c r="V31" s="6">
        <f t="shared" si="220"/>
        <v>0</v>
      </c>
      <c r="W31" s="4" t="s">
        <v>41</v>
      </c>
      <c r="X31" s="6">
        <f t="shared" si="221"/>
        <v>1</v>
      </c>
      <c r="Y31" s="6">
        <f t="shared" si="222"/>
        <v>0</v>
      </c>
      <c r="Z31" s="6">
        <f t="shared" si="223"/>
        <v>0</v>
      </c>
      <c r="AA31" s="4" t="s">
        <v>41</v>
      </c>
      <c r="AB31" s="6">
        <f t="shared" si="224"/>
        <v>1</v>
      </c>
      <c r="AC31" s="6">
        <f t="shared" si="225"/>
        <v>0</v>
      </c>
      <c r="AD31" s="6">
        <f t="shared" si="226"/>
        <v>0</v>
      </c>
      <c r="AE31" s="4" t="s">
        <v>41</v>
      </c>
      <c r="AF31" s="6">
        <f t="shared" si="227"/>
        <v>1</v>
      </c>
      <c r="AG31" s="6">
        <f t="shared" si="228"/>
        <v>0</v>
      </c>
      <c r="AH31" s="6">
        <f t="shared" si="229"/>
        <v>0</v>
      </c>
      <c r="AI31" s="4" t="s">
        <v>41</v>
      </c>
      <c r="AJ31" s="6">
        <f t="shared" si="230"/>
        <v>1</v>
      </c>
      <c r="AK31" s="6">
        <f t="shared" si="231"/>
        <v>0</v>
      </c>
      <c r="AL31" s="6">
        <f t="shared" si="232"/>
        <v>0</v>
      </c>
      <c r="AM31" s="4" t="s">
        <v>41</v>
      </c>
      <c r="AN31" s="6">
        <f t="shared" si="233"/>
        <v>1</v>
      </c>
      <c r="AO31" s="6">
        <f t="shared" si="234"/>
        <v>0</v>
      </c>
      <c r="AP31" s="6">
        <f t="shared" si="235"/>
        <v>0</v>
      </c>
      <c r="AQ31" s="4" t="s">
        <v>41</v>
      </c>
      <c r="AR31" s="6">
        <f t="shared" si="236"/>
        <v>1</v>
      </c>
      <c r="AS31" s="6">
        <f t="shared" si="237"/>
        <v>0</v>
      </c>
      <c r="AT31" s="6">
        <f t="shared" si="238"/>
        <v>0</v>
      </c>
      <c r="AU31" s="4" t="s">
        <v>41</v>
      </c>
      <c r="AV31" s="6">
        <f t="shared" si="239"/>
        <v>1</v>
      </c>
      <c r="AW31" s="6">
        <f t="shared" si="240"/>
        <v>0</v>
      </c>
      <c r="AX31" s="6">
        <f t="shared" si="241"/>
        <v>0</v>
      </c>
      <c r="AY31" s="4" t="s">
        <v>41</v>
      </c>
      <c r="AZ31" s="6">
        <f t="shared" si="242"/>
        <v>1</v>
      </c>
      <c r="BA31" s="6">
        <f t="shared" si="243"/>
        <v>0</v>
      </c>
      <c r="BB31" s="6">
        <f t="shared" si="244"/>
        <v>0</v>
      </c>
      <c r="BC31" s="4" t="s">
        <v>41</v>
      </c>
      <c r="BD31" s="6">
        <f t="shared" si="245"/>
        <v>1</v>
      </c>
      <c r="BE31" s="6">
        <f t="shared" si="246"/>
        <v>0</v>
      </c>
      <c r="BF31" s="6">
        <f t="shared" si="247"/>
        <v>0</v>
      </c>
      <c r="BG31" s="4" t="s">
        <v>41</v>
      </c>
      <c r="BH31" s="6">
        <f t="shared" si="248"/>
        <v>1</v>
      </c>
      <c r="BI31" s="6">
        <f t="shared" si="249"/>
        <v>0</v>
      </c>
      <c r="BJ31" s="6">
        <f t="shared" si="250"/>
        <v>0</v>
      </c>
      <c r="BK31" s="4" t="s">
        <v>41</v>
      </c>
      <c r="BL31" s="6">
        <f t="shared" si="251"/>
        <v>1</v>
      </c>
      <c r="BM31" s="6">
        <f t="shared" si="252"/>
        <v>0</v>
      </c>
      <c r="BN31" s="6">
        <f t="shared" si="253"/>
        <v>0</v>
      </c>
      <c r="BO31" s="4" t="s">
        <v>41</v>
      </c>
      <c r="BP31" s="6">
        <f t="shared" si="254"/>
        <v>1</v>
      </c>
      <c r="BQ31" s="6">
        <f t="shared" si="255"/>
        <v>0</v>
      </c>
      <c r="BR31" s="6">
        <f t="shared" si="256"/>
        <v>0</v>
      </c>
      <c r="BS31" s="4" t="s">
        <v>41</v>
      </c>
      <c r="BT31" s="6">
        <f t="shared" si="257"/>
        <v>1</v>
      </c>
      <c r="BU31" s="6">
        <f t="shared" si="258"/>
        <v>0</v>
      </c>
      <c r="BV31" s="6">
        <f t="shared" si="259"/>
        <v>0</v>
      </c>
      <c r="BW31" s="4" t="s">
        <v>41</v>
      </c>
      <c r="BX31" s="6">
        <f t="shared" si="260"/>
        <v>1</v>
      </c>
      <c r="BY31" s="6">
        <f t="shared" si="261"/>
        <v>0</v>
      </c>
      <c r="BZ31" s="6">
        <f t="shared" si="262"/>
        <v>0</v>
      </c>
      <c r="CA31" s="4" t="s">
        <v>41</v>
      </c>
      <c r="CB31" s="6">
        <f t="shared" si="263"/>
        <v>1</v>
      </c>
      <c r="CC31" s="6">
        <f t="shared" si="264"/>
        <v>0</v>
      </c>
      <c r="CD31" s="6">
        <f t="shared" si="265"/>
        <v>0</v>
      </c>
      <c r="CE31" s="4" t="s">
        <v>41</v>
      </c>
      <c r="CF31" s="6">
        <f t="shared" si="266"/>
        <v>1</v>
      </c>
      <c r="CG31" s="6">
        <f t="shared" si="267"/>
        <v>0</v>
      </c>
      <c r="CH31" s="6">
        <f t="shared" si="268"/>
        <v>0</v>
      </c>
      <c r="CI31" s="4" t="s">
        <v>41</v>
      </c>
      <c r="CJ31" s="6">
        <f t="shared" si="269"/>
        <v>1</v>
      </c>
      <c r="CK31" s="6">
        <f t="shared" si="270"/>
        <v>0</v>
      </c>
      <c r="CL31" s="6">
        <f t="shared" si="271"/>
        <v>0</v>
      </c>
      <c r="CM31" s="4" t="s">
        <v>41</v>
      </c>
      <c r="CN31" s="6">
        <f t="shared" si="272"/>
        <v>1</v>
      </c>
      <c r="CO31" s="6">
        <f t="shared" si="273"/>
        <v>0</v>
      </c>
      <c r="CP31" s="6">
        <f t="shared" si="274"/>
        <v>0</v>
      </c>
      <c r="CQ31" s="4" t="s">
        <v>41</v>
      </c>
      <c r="CR31" s="6">
        <f t="shared" si="275"/>
        <v>1</v>
      </c>
      <c r="CS31" s="6">
        <f t="shared" si="276"/>
        <v>0</v>
      </c>
      <c r="CT31" s="6">
        <f t="shared" si="277"/>
        <v>0</v>
      </c>
      <c r="CU31" s="4" t="s">
        <v>41</v>
      </c>
      <c r="CV31" s="6">
        <f t="shared" si="278"/>
        <v>1</v>
      </c>
      <c r="CW31" s="6">
        <f t="shared" si="279"/>
        <v>0</v>
      </c>
      <c r="CX31" s="6">
        <f t="shared" si="280"/>
        <v>0</v>
      </c>
      <c r="CY31" s="4" t="s">
        <v>41</v>
      </c>
      <c r="CZ31" s="6">
        <f t="shared" si="281"/>
        <v>1</v>
      </c>
      <c r="DA31" s="6">
        <f t="shared" si="282"/>
        <v>0</v>
      </c>
      <c r="DB31" s="6">
        <f t="shared" si="283"/>
        <v>0</v>
      </c>
      <c r="DC31" s="4" t="s">
        <v>41</v>
      </c>
      <c r="DD31" s="6">
        <f t="shared" si="284"/>
        <v>1</v>
      </c>
      <c r="DE31" s="6">
        <f t="shared" si="285"/>
        <v>0</v>
      </c>
      <c r="DF31" s="6">
        <f t="shared" si="286"/>
        <v>0</v>
      </c>
      <c r="DG31" s="4" t="s">
        <v>41</v>
      </c>
      <c r="DH31" s="6">
        <f t="shared" si="287"/>
        <v>1</v>
      </c>
      <c r="DI31" s="6">
        <f t="shared" si="288"/>
        <v>0</v>
      </c>
      <c r="DJ31" s="6">
        <f t="shared" si="289"/>
        <v>0</v>
      </c>
      <c r="DK31" s="4" t="s">
        <v>41</v>
      </c>
      <c r="DL31" s="6">
        <f t="shared" si="290"/>
        <v>1</v>
      </c>
      <c r="DM31" s="6">
        <f t="shared" si="291"/>
        <v>0</v>
      </c>
      <c r="DN31" s="6">
        <f t="shared" si="292"/>
        <v>0</v>
      </c>
      <c r="DO31" s="4" t="s">
        <v>72</v>
      </c>
      <c r="DP31" s="6">
        <f t="shared" si="293"/>
        <v>0</v>
      </c>
      <c r="DQ31" s="6">
        <f t="shared" si="294"/>
        <v>0</v>
      </c>
      <c r="DR31" s="6">
        <f t="shared" si="295"/>
        <v>0</v>
      </c>
      <c r="DS31" s="4" t="s">
        <v>41</v>
      </c>
      <c r="DT31" s="6">
        <f t="shared" si="296"/>
        <v>1</v>
      </c>
      <c r="DU31" s="6">
        <f t="shared" si="297"/>
        <v>0</v>
      </c>
      <c r="DV31" s="6">
        <f t="shared" si="298"/>
        <v>0</v>
      </c>
      <c r="DW31" s="4" t="s">
        <v>41</v>
      </c>
      <c r="DX31" s="6">
        <f t="shared" si="299"/>
        <v>1</v>
      </c>
      <c r="DY31" s="6">
        <f t="shared" si="300"/>
        <v>0</v>
      </c>
      <c r="DZ31" s="6">
        <f t="shared" si="301"/>
        <v>0</v>
      </c>
      <c r="EA31" s="4" t="s">
        <v>72</v>
      </c>
      <c r="EB31" s="6">
        <f t="shared" si="302"/>
        <v>0</v>
      </c>
      <c r="EC31" s="6">
        <f t="shared" si="303"/>
        <v>0</v>
      </c>
      <c r="ED31" s="6">
        <f t="shared" si="304"/>
        <v>0</v>
      </c>
      <c r="EE31" s="4"/>
      <c r="EF31" s="6">
        <f>IF(EE31="За",1,0)</f>
        <v>0</v>
      </c>
      <c r="EG31" s="6">
        <f>IF(EE31="Проти",1,0)</f>
        <v>0</v>
      </c>
      <c r="EH31" s="6">
        <f>IF(EE31="Утримався",1,0)</f>
        <v>0</v>
      </c>
      <c r="EI31" s="4" t="s">
        <v>41</v>
      </c>
      <c r="EJ31" s="6">
        <f t="shared" si="305"/>
        <v>1</v>
      </c>
      <c r="EK31" s="6">
        <f t="shared" si="306"/>
        <v>0</v>
      </c>
      <c r="EL31" s="6">
        <f t="shared" si="307"/>
        <v>0</v>
      </c>
      <c r="EM31" s="6">
        <f>SUM(D31,H31,L31,P31,T31,X31,AB31,AF31,AJ31,AN31,AR31,AV31,AZ31,BD31,BH31,BL31,BP31,BT31,BX31,CB31,CF31,CJ31,CN31,CR31,CV31,CZ31,DD31,DH31,DL31,DP31,DT31,DX31,EB31,EF31,EJ31)</f>
        <v>32</v>
      </c>
      <c r="EN31" s="6">
        <f>SUM(EK31,EG31,EC31,DY31,DU31,DQ31,DM31,DI31,DE31,DA31,CW31,CS31,CO31,CK31,CG31,CC31,BY31,BU31,BQ31,BM31,BI31,BE31,BA31,AW31,AS31,AO31,AK31,AG31,AC31,Y31,U31,Q31,M31,I31,E31)</f>
        <v>0</v>
      </c>
      <c r="EO31" s="6">
        <f>SUM(EL31,EH31,ED31,DZ31,DV31,DR31,DN31,DJ31,DF31,DB31,CX31,CT31,CP31,CL31,CH31,CD31,BZ31,BV31,BR31,BN31,BJ31,BF31,BB31,AX31,AT31,AP31,AL31,AH31,AD31,Z31,V31,R31,N31,J31,F31)</f>
        <v>0</v>
      </c>
      <c r="EP31" s="6">
        <f t="shared" si="102"/>
        <v>32</v>
      </c>
      <c r="EQ31" s="6" t="str">
        <f t="shared" si="103"/>
        <v>Прийнято</v>
      </c>
    </row>
    <row r="32" spans="1:147" ht="15.75" hidden="1">
      <c r="A32" s="4"/>
      <c r="B32" s="15"/>
      <c r="C32" s="4"/>
      <c r="D32" s="6">
        <f t="shared" si="206"/>
        <v>0</v>
      </c>
      <c r="E32" s="6">
        <f t="shared" si="207"/>
        <v>0</v>
      </c>
      <c r="F32" s="6">
        <f t="shared" si="208"/>
        <v>0</v>
      </c>
      <c r="G32" s="4"/>
      <c r="H32" s="6">
        <f t="shared" si="209"/>
        <v>0</v>
      </c>
      <c r="I32" s="6">
        <f t="shared" si="210"/>
        <v>0</v>
      </c>
      <c r="J32" s="6">
        <f t="shared" si="211"/>
        <v>0</v>
      </c>
      <c r="K32" s="4"/>
      <c r="L32" s="6">
        <f t="shared" si="212"/>
        <v>0</v>
      </c>
      <c r="M32" s="6">
        <f t="shared" si="213"/>
        <v>0</v>
      </c>
      <c r="N32" s="6">
        <f t="shared" si="214"/>
        <v>0</v>
      </c>
      <c r="O32" s="4"/>
      <c r="P32" s="6">
        <f t="shared" si="215"/>
        <v>0</v>
      </c>
      <c r="Q32" s="6">
        <f t="shared" si="216"/>
        <v>0</v>
      </c>
      <c r="R32" s="6">
        <f t="shared" si="217"/>
        <v>0</v>
      </c>
      <c r="S32" s="4"/>
      <c r="T32" s="6">
        <f t="shared" si="218"/>
        <v>0</v>
      </c>
      <c r="U32" s="6">
        <f t="shared" si="219"/>
        <v>0</v>
      </c>
      <c r="V32" s="6">
        <f t="shared" si="220"/>
        <v>0</v>
      </c>
      <c r="W32" s="4"/>
      <c r="X32" s="6">
        <f t="shared" si="221"/>
        <v>0</v>
      </c>
      <c r="Y32" s="6">
        <f t="shared" si="222"/>
        <v>0</v>
      </c>
      <c r="Z32" s="6">
        <f t="shared" si="223"/>
        <v>0</v>
      </c>
      <c r="AA32" s="4"/>
      <c r="AB32" s="6">
        <f t="shared" si="224"/>
        <v>0</v>
      </c>
      <c r="AC32" s="6">
        <f t="shared" si="225"/>
        <v>0</v>
      </c>
      <c r="AD32" s="6">
        <f t="shared" si="226"/>
        <v>0</v>
      </c>
      <c r="AE32" s="4"/>
      <c r="AF32" s="6">
        <f t="shared" si="227"/>
        <v>0</v>
      </c>
      <c r="AG32" s="6">
        <f t="shared" si="228"/>
        <v>0</v>
      </c>
      <c r="AH32" s="6">
        <f t="shared" si="229"/>
        <v>0</v>
      </c>
      <c r="AI32" s="4"/>
      <c r="AJ32" s="6">
        <f t="shared" si="230"/>
        <v>0</v>
      </c>
      <c r="AK32" s="6">
        <f t="shared" si="231"/>
        <v>0</v>
      </c>
      <c r="AL32" s="6">
        <f t="shared" si="232"/>
        <v>0</v>
      </c>
      <c r="AM32" s="4"/>
      <c r="AN32" s="6">
        <f t="shared" si="233"/>
        <v>0</v>
      </c>
      <c r="AO32" s="6">
        <f t="shared" si="234"/>
        <v>0</v>
      </c>
      <c r="AP32" s="6">
        <f t="shared" si="235"/>
        <v>0</v>
      </c>
      <c r="AQ32" s="4"/>
      <c r="AR32" s="6">
        <f t="shared" si="236"/>
        <v>0</v>
      </c>
      <c r="AS32" s="6">
        <f t="shared" si="237"/>
        <v>0</v>
      </c>
      <c r="AT32" s="6">
        <f t="shared" si="238"/>
        <v>0</v>
      </c>
      <c r="AU32" s="4"/>
      <c r="AV32" s="6">
        <f t="shared" si="239"/>
        <v>0</v>
      </c>
      <c r="AW32" s="6">
        <f t="shared" si="240"/>
        <v>0</v>
      </c>
      <c r="AX32" s="6">
        <f t="shared" si="241"/>
        <v>0</v>
      </c>
      <c r="AY32" s="4"/>
      <c r="AZ32" s="6">
        <f t="shared" si="242"/>
        <v>0</v>
      </c>
      <c r="BA32" s="6">
        <f t="shared" si="243"/>
        <v>0</v>
      </c>
      <c r="BB32" s="6">
        <f t="shared" si="244"/>
        <v>0</v>
      </c>
      <c r="BC32" s="4"/>
      <c r="BD32" s="6">
        <f t="shared" si="245"/>
        <v>0</v>
      </c>
      <c r="BE32" s="6">
        <f t="shared" si="246"/>
        <v>0</v>
      </c>
      <c r="BF32" s="6">
        <f t="shared" si="247"/>
        <v>0</v>
      </c>
      <c r="BG32" s="4"/>
      <c r="BH32" s="6">
        <f t="shared" si="248"/>
        <v>0</v>
      </c>
      <c r="BI32" s="6">
        <f t="shared" si="249"/>
        <v>0</v>
      </c>
      <c r="BJ32" s="6">
        <f t="shared" si="250"/>
        <v>0</v>
      </c>
      <c r="BK32" s="4"/>
      <c r="BL32" s="6">
        <f t="shared" si="251"/>
        <v>0</v>
      </c>
      <c r="BM32" s="6">
        <f t="shared" si="252"/>
        <v>0</v>
      </c>
      <c r="BN32" s="6">
        <f t="shared" si="253"/>
        <v>0</v>
      </c>
      <c r="BO32" s="4"/>
      <c r="BP32" s="6">
        <f t="shared" si="254"/>
        <v>0</v>
      </c>
      <c r="BQ32" s="6">
        <f t="shared" si="255"/>
        <v>0</v>
      </c>
      <c r="BR32" s="6">
        <f t="shared" si="256"/>
        <v>0</v>
      </c>
      <c r="BS32" s="4"/>
      <c r="BT32" s="6">
        <f t="shared" si="257"/>
        <v>0</v>
      </c>
      <c r="BU32" s="6">
        <f t="shared" si="258"/>
        <v>0</v>
      </c>
      <c r="BV32" s="6">
        <f t="shared" si="259"/>
        <v>0</v>
      </c>
      <c r="BW32" s="4"/>
      <c r="BX32" s="6">
        <f t="shared" si="260"/>
        <v>0</v>
      </c>
      <c r="BY32" s="6">
        <f t="shared" si="261"/>
        <v>0</v>
      </c>
      <c r="BZ32" s="6">
        <f t="shared" si="262"/>
        <v>0</v>
      </c>
      <c r="CA32" s="4"/>
      <c r="CB32" s="6">
        <f t="shared" si="263"/>
        <v>0</v>
      </c>
      <c r="CC32" s="6">
        <f t="shared" si="264"/>
        <v>0</v>
      </c>
      <c r="CD32" s="6">
        <f t="shared" si="265"/>
        <v>0</v>
      </c>
      <c r="CE32" s="4"/>
      <c r="CF32" s="6">
        <f t="shared" si="266"/>
        <v>0</v>
      </c>
      <c r="CG32" s="6">
        <f t="shared" si="267"/>
        <v>0</v>
      </c>
      <c r="CH32" s="6">
        <f t="shared" si="268"/>
        <v>0</v>
      </c>
      <c r="CI32" s="4"/>
      <c r="CJ32" s="6">
        <f t="shared" si="269"/>
        <v>0</v>
      </c>
      <c r="CK32" s="6">
        <f t="shared" si="270"/>
        <v>0</v>
      </c>
      <c r="CL32" s="6">
        <f t="shared" si="271"/>
        <v>0</v>
      </c>
      <c r="CM32" s="4"/>
      <c r="CN32" s="6">
        <f t="shared" si="272"/>
        <v>0</v>
      </c>
      <c r="CO32" s="6">
        <f t="shared" si="273"/>
        <v>0</v>
      </c>
      <c r="CP32" s="6">
        <f t="shared" si="274"/>
        <v>0</v>
      </c>
      <c r="CQ32" s="4"/>
      <c r="CR32" s="6">
        <f t="shared" si="275"/>
        <v>0</v>
      </c>
      <c r="CS32" s="6">
        <f t="shared" si="276"/>
        <v>0</v>
      </c>
      <c r="CT32" s="6">
        <f t="shared" si="277"/>
        <v>0</v>
      </c>
      <c r="CU32" s="4"/>
      <c r="CV32" s="6">
        <f t="shared" si="278"/>
        <v>0</v>
      </c>
      <c r="CW32" s="6">
        <f t="shared" si="279"/>
        <v>0</v>
      </c>
      <c r="CX32" s="6">
        <f t="shared" si="280"/>
        <v>0</v>
      </c>
      <c r="CY32" s="4"/>
      <c r="CZ32" s="6">
        <f t="shared" si="281"/>
        <v>0</v>
      </c>
      <c r="DA32" s="6">
        <f t="shared" si="282"/>
        <v>0</v>
      </c>
      <c r="DB32" s="6">
        <f t="shared" si="283"/>
        <v>0</v>
      </c>
      <c r="DC32" s="4"/>
      <c r="DD32" s="6">
        <f t="shared" si="284"/>
        <v>0</v>
      </c>
      <c r="DE32" s="6">
        <f t="shared" si="285"/>
        <v>0</v>
      </c>
      <c r="DF32" s="6">
        <f t="shared" si="286"/>
        <v>0</v>
      </c>
      <c r="DG32" s="4"/>
      <c r="DH32" s="6">
        <f t="shared" si="287"/>
        <v>0</v>
      </c>
      <c r="DI32" s="6">
        <f t="shared" si="288"/>
        <v>0</v>
      </c>
      <c r="DJ32" s="6">
        <f t="shared" si="289"/>
        <v>0</v>
      </c>
      <c r="DK32" s="4"/>
      <c r="DL32" s="6">
        <f t="shared" si="290"/>
        <v>0</v>
      </c>
      <c r="DM32" s="6">
        <f t="shared" si="291"/>
        <v>0</v>
      </c>
      <c r="DN32" s="6">
        <f t="shared" si="292"/>
        <v>0</v>
      </c>
      <c r="DO32" s="4"/>
      <c r="DP32" s="6">
        <f t="shared" si="293"/>
        <v>0</v>
      </c>
      <c r="DQ32" s="6">
        <f t="shared" si="294"/>
        <v>0</v>
      </c>
      <c r="DR32" s="6">
        <f t="shared" si="295"/>
        <v>0</v>
      </c>
      <c r="DS32" s="4"/>
      <c r="DT32" s="6">
        <f t="shared" si="296"/>
        <v>0</v>
      </c>
      <c r="DU32" s="6">
        <f t="shared" si="297"/>
        <v>0</v>
      </c>
      <c r="DV32" s="6">
        <f t="shared" si="298"/>
        <v>0</v>
      </c>
      <c r="DW32" s="4"/>
      <c r="DX32" s="6">
        <f t="shared" si="299"/>
        <v>0</v>
      </c>
      <c r="DY32" s="6">
        <f t="shared" si="300"/>
        <v>0</v>
      </c>
      <c r="DZ32" s="6">
        <f t="shared" si="301"/>
        <v>0</v>
      </c>
      <c r="EA32" s="4"/>
      <c r="EB32" s="6">
        <f t="shared" si="302"/>
        <v>0</v>
      </c>
      <c r="EC32" s="6">
        <f t="shared" si="303"/>
        <v>0</v>
      </c>
      <c r="ED32" s="6">
        <f t="shared" si="304"/>
        <v>0</v>
      </c>
      <c r="EE32" s="4"/>
      <c r="EF32" s="6">
        <f>IF(EE32="За",1,0)</f>
        <v>0</v>
      </c>
      <c r="EG32" s="6">
        <f>IF(EE32="Проти",1,0)</f>
        <v>0</v>
      </c>
      <c r="EH32" s="6">
        <f>IF(EE32="Утримався",1,0)</f>
        <v>0</v>
      </c>
      <c r="EI32" s="4"/>
      <c r="EJ32" s="6">
        <f t="shared" si="305"/>
        <v>0</v>
      </c>
      <c r="EK32" s="6">
        <f t="shared" si="306"/>
        <v>0</v>
      </c>
      <c r="EL32" s="6">
        <f t="shared" si="307"/>
        <v>0</v>
      </c>
      <c r="EM32" s="6">
        <f>SUM(D32,H32,L32,P32,T32,X32,AB32,AF32,AJ32,AN32,AR32,AV32,AZ32,BD32,BH32,BL32,BP32,BT32,BX32,CB32,CF32,CJ32,CN32,CR32,CV32,CZ32,DD32,DH32,DL32,DP32,DT32,DX32,EB32,EF32,EJ32)</f>
        <v>0</v>
      </c>
      <c r="EN32" s="6">
        <f>SUM(EK32,EG32,EC32,DY32,DU32,DQ32,DM32,DI32,DE32,DA32,CW32,CS32,CO32,CK32,CG32,CC32,BY32,BU32,BQ32,BM32,BI32,BE32,BA32,AW32,AS32,AO32,AK32,AG32,AC32,Y32,U32,Q32,M32,I32,E32)</f>
        <v>0</v>
      </c>
      <c r="EO32" s="6">
        <f>SUM(EL32,EH32,ED32,DZ32,DV32,DR32,DN32,DJ32,DF32,DB32,CX32,CT32,CP32,CL32,CH32,CD32,BZ32,BV32,BR32,BN32,BJ32,BF32,BB32,AX32,AT32,AP32,AL32,AH32,AD32,Z32,V32,R32,N32,J32,F32)</f>
        <v>0</v>
      </c>
      <c r="EP32" s="6">
        <f t="shared" si="102"/>
        <v>0</v>
      </c>
      <c r="EQ32" s="6" t="str">
        <f t="shared" si="103"/>
        <v>Не прийнято</v>
      </c>
    </row>
    <row r="33" spans="1:147" ht="17.25" hidden="1">
      <c r="A33" s="4">
        <v>28</v>
      </c>
      <c r="B33" s="16"/>
      <c r="C33" s="4" t="s">
        <v>41</v>
      </c>
      <c r="D33" s="6">
        <f t="shared" si="206"/>
        <v>1</v>
      </c>
      <c r="E33" s="6">
        <f t="shared" si="207"/>
        <v>0</v>
      </c>
      <c r="F33" s="6">
        <f t="shared" si="208"/>
        <v>0</v>
      </c>
      <c r="G33" s="4" t="s">
        <v>41</v>
      </c>
      <c r="H33" s="6">
        <f t="shared" si="209"/>
        <v>1</v>
      </c>
      <c r="I33" s="6">
        <f t="shared" si="210"/>
        <v>0</v>
      </c>
      <c r="J33" s="6">
        <f t="shared" si="211"/>
        <v>0</v>
      </c>
      <c r="K33" s="4" t="s">
        <v>41</v>
      </c>
      <c r="L33" s="6">
        <f t="shared" si="212"/>
        <v>1</v>
      </c>
      <c r="M33" s="6">
        <f t="shared" si="213"/>
        <v>0</v>
      </c>
      <c r="N33" s="6">
        <f t="shared" si="214"/>
        <v>0</v>
      </c>
      <c r="O33" s="4" t="s">
        <v>41</v>
      </c>
      <c r="P33" s="6">
        <f t="shared" si="215"/>
        <v>1</v>
      </c>
      <c r="Q33" s="6">
        <f t="shared" si="216"/>
        <v>0</v>
      </c>
      <c r="R33" s="6">
        <f t="shared" si="217"/>
        <v>0</v>
      </c>
      <c r="S33" s="4" t="s">
        <v>41</v>
      </c>
      <c r="T33" s="6">
        <f t="shared" si="218"/>
        <v>1</v>
      </c>
      <c r="U33" s="6">
        <f t="shared" si="219"/>
        <v>0</v>
      </c>
      <c r="V33" s="6">
        <f t="shared" si="220"/>
        <v>0</v>
      </c>
      <c r="W33" s="4" t="s">
        <v>41</v>
      </c>
      <c r="X33" s="6">
        <f t="shared" si="221"/>
        <v>1</v>
      </c>
      <c r="Y33" s="6">
        <f t="shared" si="222"/>
        <v>0</v>
      </c>
      <c r="Z33" s="6">
        <f t="shared" si="223"/>
        <v>0</v>
      </c>
      <c r="AA33" s="4" t="s">
        <v>41</v>
      </c>
      <c r="AB33" s="6">
        <f t="shared" si="224"/>
        <v>1</v>
      </c>
      <c r="AC33" s="6">
        <f t="shared" si="225"/>
        <v>0</v>
      </c>
      <c r="AD33" s="6">
        <f t="shared" si="226"/>
        <v>0</v>
      </c>
      <c r="AE33" s="4" t="s">
        <v>41</v>
      </c>
      <c r="AF33" s="6">
        <f t="shared" si="227"/>
        <v>1</v>
      </c>
      <c r="AG33" s="6">
        <f t="shared" si="228"/>
        <v>0</v>
      </c>
      <c r="AH33" s="6">
        <f t="shared" si="229"/>
        <v>0</v>
      </c>
      <c r="AI33" s="4" t="s">
        <v>41</v>
      </c>
      <c r="AJ33" s="6">
        <f t="shared" si="230"/>
        <v>1</v>
      </c>
      <c r="AK33" s="6">
        <f t="shared" si="231"/>
        <v>0</v>
      </c>
      <c r="AL33" s="6">
        <f t="shared" si="232"/>
        <v>0</v>
      </c>
      <c r="AM33" s="4" t="s">
        <v>41</v>
      </c>
      <c r="AN33" s="6">
        <f t="shared" si="233"/>
        <v>1</v>
      </c>
      <c r="AO33" s="6">
        <f t="shared" si="234"/>
        <v>0</v>
      </c>
      <c r="AP33" s="6">
        <f t="shared" si="235"/>
        <v>0</v>
      </c>
      <c r="AQ33" s="4" t="s">
        <v>41</v>
      </c>
      <c r="AR33" s="6">
        <f t="shared" si="236"/>
        <v>1</v>
      </c>
      <c r="AS33" s="6">
        <f t="shared" si="237"/>
        <v>0</v>
      </c>
      <c r="AT33" s="6">
        <f t="shared" si="238"/>
        <v>0</v>
      </c>
      <c r="AU33" s="4" t="s">
        <v>41</v>
      </c>
      <c r="AV33" s="6">
        <f t="shared" si="239"/>
        <v>1</v>
      </c>
      <c r="AW33" s="6">
        <f t="shared" si="240"/>
        <v>0</v>
      </c>
      <c r="AX33" s="6">
        <f t="shared" si="241"/>
        <v>0</v>
      </c>
      <c r="AY33" s="4" t="s">
        <v>41</v>
      </c>
      <c r="AZ33" s="6">
        <f t="shared" si="242"/>
        <v>1</v>
      </c>
      <c r="BA33" s="6">
        <f t="shared" si="243"/>
        <v>0</v>
      </c>
      <c r="BB33" s="6">
        <f t="shared" si="244"/>
        <v>0</v>
      </c>
      <c r="BC33" s="4" t="s">
        <v>41</v>
      </c>
      <c r="BD33" s="6">
        <f t="shared" si="245"/>
        <v>1</v>
      </c>
      <c r="BE33" s="6">
        <f t="shared" si="246"/>
        <v>0</v>
      </c>
      <c r="BF33" s="6">
        <f t="shared" si="247"/>
        <v>0</v>
      </c>
      <c r="BG33" s="4" t="s">
        <v>41</v>
      </c>
      <c r="BH33" s="6">
        <f t="shared" si="248"/>
        <v>1</v>
      </c>
      <c r="BI33" s="6">
        <f t="shared" si="249"/>
        <v>0</v>
      </c>
      <c r="BJ33" s="6">
        <f t="shared" si="250"/>
        <v>0</v>
      </c>
      <c r="BK33" s="4" t="s">
        <v>41</v>
      </c>
      <c r="BL33" s="6">
        <f t="shared" si="251"/>
        <v>1</v>
      </c>
      <c r="BM33" s="6">
        <f t="shared" si="252"/>
        <v>0</v>
      </c>
      <c r="BN33" s="6">
        <f t="shared" si="253"/>
        <v>0</v>
      </c>
      <c r="BO33" s="4" t="s">
        <v>41</v>
      </c>
      <c r="BP33" s="6">
        <f t="shared" si="254"/>
        <v>1</v>
      </c>
      <c r="BQ33" s="6">
        <f t="shared" si="255"/>
        <v>0</v>
      </c>
      <c r="BR33" s="6">
        <f t="shared" si="256"/>
        <v>0</v>
      </c>
      <c r="BS33" s="4" t="s">
        <v>41</v>
      </c>
      <c r="BT33" s="6">
        <f t="shared" si="257"/>
        <v>1</v>
      </c>
      <c r="BU33" s="6">
        <f t="shared" si="258"/>
        <v>0</v>
      </c>
      <c r="BV33" s="6">
        <f t="shared" si="259"/>
        <v>0</v>
      </c>
      <c r="BW33" s="4" t="s">
        <v>41</v>
      </c>
      <c r="BX33" s="6">
        <f t="shared" si="260"/>
        <v>1</v>
      </c>
      <c r="BY33" s="6">
        <f t="shared" si="261"/>
        <v>0</v>
      </c>
      <c r="BZ33" s="6">
        <f t="shared" si="262"/>
        <v>0</v>
      </c>
      <c r="CA33" s="4" t="s">
        <v>41</v>
      </c>
      <c r="CB33" s="6">
        <f t="shared" si="263"/>
        <v>1</v>
      </c>
      <c r="CC33" s="6">
        <f t="shared" si="264"/>
        <v>0</v>
      </c>
      <c r="CD33" s="6">
        <f t="shared" si="265"/>
        <v>0</v>
      </c>
      <c r="CE33" s="4" t="s">
        <v>41</v>
      </c>
      <c r="CF33" s="6">
        <f t="shared" si="266"/>
        <v>1</v>
      </c>
      <c r="CG33" s="6">
        <f t="shared" si="267"/>
        <v>0</v>
      </c>
      <c r="CH33" s="6">
        <f t="shared" si="268"/>
        <v>0</v>
      </c>
      <c r="CI33" s="4" t="s">
        <v>41</v>
      </c>
      <c r="CJ33" s="6">
        <f t="shared" si="269"/>
        <v>1</v>
      </c>
      <c r="CK33" s="6">
        <f t="shared" si="270"/>
        <v>0</v>
      </c>
      <c r="CL33" s="6">
        <f t="shared" si="271"/>
        <v>0</v>
      </c>
      <c r="CM33" s="4" t="s">
        <v>41</v>
      </c>
      <c r="CN33" s="6">
        <f t="shared" si="272"/>
        <v>1</v>
      </c>
      <c r="CO33" s="6">
        <f t="shared" si="273"/>
        <v>0</v>
      </c>
      <c r="CP33" s="6">
        <f t="shared" si="274"/>
        <v>0</v>
      </c>
      <c r="CQ33" s="4" t="s">
        <v>41</v>
      </c>
      <c r="CR33" s="6">
        <f t="shared" si="275"/>
        <v>1</v>
      </c>
      <c r="CS33" s="6">
        <f t="shared" si="276"/>
        <v>0</v>
      </c>
      <c r="CT33" s="6">
        <f t="shared" si="277"/>
        <v>0</v>
      </c>
      <c r="CU33" s="4" t="s">
        <v>41</v>
      </c>
      <c r="CV33" s="6">
        <f t="shared" si="278"/>
        <v>1</v>
      </c>
      <c r="CW33" s="6">
        <f t="shared" si="279"/>
        <v>0</v>
      </c>
      <c r="CX33" s="6">
        <f t="shared" si="280"/>
        <v>0</v>
      </c>
      <c r="CY33" s="4" t="s">
        <v>41</v>
      </c>
      <c r="CZ33" s="6">
        <f t="shared" si="281"/>
        <v>1</v>
      </c>
      <c r="DA33" s="6">
        <f t="shared" si="282"/>
        <v>0</v>
      </c>
      <c r="DB33" s="6">
        <f t="shared" si="283"/>
        <v>0</v>
      </c>
      <c r="DC33" s="4" t="s">
        <v>41</v>
      </c>
      <c r="DD33" s="6">
        <f t="shared" si="284"/>
        <v>1</v>
      </c>
      <c r="DE33" s="6">
        <f t="shared" si="285"/>
        <v>0</v>
      </c>
      <c r="DF33" s="6">
        <f t="shared" si="286"/>
        <v>0</v>
      </c>
      <c r="DG33" s="4" t="s">
        <v>41</v>
      </c>
      <c r="DH33" s="6">
        <f t="shared" si="287"/>
        <v>1</v>
      </c>
      <c r="DI33" s="6">
        <f t="shared" si="288"/>
        <v>0</v>
      </c>
      <c r="DJ33" s="6">
        <f t="shared" si="289"/>
        <v>0</v>
      </c>
      <c r="DK33" s="4" t="s">
        <v>41</v>
      </c>
      <c r="DL33" s="6">
        <f t="shared" si="290"/>
        <v>1</v>
      </c>
      <c r="DM33" s="6">
        <f t="shared" si="291"/>
        <v>0</v>
      </c>
      <c r="DN33" s="6">
        <f t="shared" si="292"/>
        <v>0</v>
      </c>
      <c r="DO33" s="4" t="s">
        <v>41</v>
      </c>
      <c r="DP33" s="6">
        <f t="shared" si="293"/>
        <v>1</v>
      </c>
      <c r="DQ33" s="6">
        <f t="shared" si="294"/>
        <v>0</v>
      </c>
      <c r="DR33" s="6">
        <f t="shared" si="295"/>
        <v>0</v>
      </c>
      <c r="DS33" s="4" t="s">
        <v>41</v>
      </c>
      <c r="DT33" s="6">
        <f t="shared" si="296"/>
        <v>1</v>
      </c>
      <c r="DU33" s="6">
        <f t="shared" si="297"/>
        <v>0</v>
      </c>
      <c r="DV33" s="6">
        <f t="shared" si="298"/>
        <v>0</v>
      </c>
      <c r="DW33" s="4" t="s">
        <v>41</v>
      </c>
      <c r="DX33" s="6">
        <f t="shared" si="299"/>
        <v>1</v>
      </c>
      <c r="DY33" s="6">
        <f t="shared" si="300"/>
        <v>0</v>
      </c>
      <c r="DZ33" s="6">
        <f t="shared" si="301"/>
        <v>0</v>
      </c>
      <c r="EA33" s="4" t="s">
        <v>41</v>
      </c>
      <c r="EB33" s="6">
        <f t="shared" si="302"/>
        <v>1</v>
      </c>
      <c r="EC33" s="6">
        <f t="shared" si="303"/>
        <v>0</v>
      </c>
      <c r="ED33" s="6">
        <f t="shared" si="304"/>
        <v>0</v>
      </c>
      <c r="EE33" s="4" t="s">
        <v>41</v>
      </c>
      <c r="EF33" s="6">
        <f>IF(EE33="За",1,0)</f>
        <v>1</v>
      </c>
      <c r="EG33" s="6">
        <f>IF(EE33="Проти",1,0)</f>
        <v>0</v>
      </c>
      <c r="EH33" s="6">
        <f>IF(EE33="Утримався",1,0)</f>
        <v>0</v>
      </c>
      <c r="EI33" s="4" t="s">
        <v>41</v>
      </c>
      <c r="EJ33" s="6">
        <f t="shared" si="305"/>
        <v>1</v>
      </c>
      <c r="EK33" s="6">
        <f t="shared" si="306"/>
        <v>0</v>
      </c>
      <c r="EL33" s="6">
        <f t="shared" si="307"/>
        <v>0</v>
      </c>
      <c r="EM33" s="6">
        <f>SUM(D33,H33,L33,P33,T33,X33,AB33,AF33,AJ33,AN33,AR33,AV33,AZ33,BD33,BH33,BL33,BP33,BT33,BX33,CB33,CF33,CJ33,CN33,CR33,CV33,CZ33,DD33,DH33,DL33,DP33,DT33,DX33,EB33,EF33,EJ33)</f>
        <v>35</v>
      </c>
      <c r="EN33" s="6">
        <f>SUM(EK33,EG33,EC33,DY33,DU33,DQ33,DM33,DI33,DE33,DA33,CW33,CS33,CO33,CK33,CG33,CC33,BY33,BU33,BQ33,BM33,BI33,BE33,BA33,AW33,AS33,AO33,AK33,AG33,AC33,Y33,U33,Q33,M33,I33,E33)</f>
        <v>0</v>
      </c>
      <c r="EO33" s="6">
        <f>SUM(EL33,EH33,ED33,DZ33,DV33,DR33,DN33,DJ33,DF33,DB33,CX33,CT33,CP33,CL33,CH33,CD33,BZ33,BV33,BR33,BN33,BJ33,BF33,BB33,AX33,AT33,AP33,AL33,AH33,AD33,Z33,V33,R33,N33,J33,F33)</f>
        <v>0</v>
      </c>
      <c r="EP33" s="6">
        <f t="shared" si="102"/>
        <v>35</v>
      </c>
      <c r="EQ33" s="6" t="str">
        <f t="shared" si="103"/>
        <v>Прийнято</v>
      </c>
    </row>
    <row r="34" spans="1:147" ht="17.25" hidden="1">
      <c r="A34" s="4">
        <v>29</v>
      </c>
      <c r="B34" s="16"/>
      <c r="C34" s="4" t="s">
        <v>41</v>
      </c>
      <c r="D34" s="6">
        <f t="shared" si="206"/>
        <v>1</v>
      </c>
      <c r="E34" s="6">
        <f t="shared" si="207"/>
        <v>0</v>
      </c>
      <c r="F34" s="6">
        <f t="shared" si="208"/>
        <v>0</v>
      </c>
      <c r="G34" s="4" t="s">
        <v>41</v>
      </c>
      <c r="H34" s="6">
        <f t="shared" si="209"/>
        <v>1</v>
      </c>
      <c r="I34" s="6">
        <f t="shared" si="210"/>
        <v>0</v>
      </c>
      <c r="J34" s="6">
        <f t="shared" si="211"/>
        <v>0</v>
      </c>
      <c r="K34" s="4" t="s">
        <v>41</v>
      </c>
      <c r="L34" s="6">
        <f t="shared" si="212"/>
        <v>1</v>
      </c>
      <c r="M34" s="6">
        <f t="shared" si="213"/>
        <v>0</v>
      </c>
      <c r="N34" s="6">
        <f t="shared" si="214"/>
        <v>0</v>
      </c>
      <c r="O34" s="4" t="s">
        <v>41</v>
      </c>
      <c r="P34" s="6">
        <f t="shared" si="215"/>
        <v>1</v>
      </c>
      <c r="Q34" s="6">
        <f t="shared" si="216"/>
        <v>0</v>
      </c>
      <c r="R34" s="6">
        <f t="shared" si="217"/>
        <v>0</v>
      </c>
      <c r="S34" s="4" t="s">
        <v>41</v>
      </c>
      <c r="T34" s="6">
        <f t="shared" si="218"/>
        <v>1</v>
      </c>
      <c r="U34" s="6">
        <f t="shared" si="219"/>
        <v>0</v>
      </c>
      <c r="V34" s="6">
        <f t="shared" si="220"/>
        <v>0</v>
      </c>
      <c r="W34" s="4" t="s">
        <v>41</v>
      </c>
      <c r="X34" s="6">
        <f t="shared" si="221"/>
        <v>1</v>
      </c>
      <c r="Y34" s="6">
        <f t="shared" si="222"/>
        <v>0</v>
      </c>
      <c r="Z34" s="6">
        <f t="shared" si="223"/>
        <v>0</v>
      </c>
      <c r="AA34" s="4" t="s">
        <v>41</v>
      </c>
      <c r="AB34" s="6">
        <f t="shared" si="224"/>
        <v>1</v>
      </c>
      <c r="AC34" s="6">
        <f t="shared" si="225"/>
        <v>0</v>
      </c>
      <c r="AD34" s="6">
        <f t="shared" si="226"/>
        <v>0</v>
      </c>
      <c r="AE34" s="4" t="s">
        <v>41</v>
      </c>
      <c r="AF34" s="6">
        <f t="shared" si="227"/>
        <v>1</v>
      </c>
      <c r="AG34" s="6">
        <f t="shared" si="228"/>
        <v>0</v>
      </c>
      <c r="AH34" s="6">
        <f t="shared" si="229"/>
        <v>0</v>
      </c>
      <c r="AI34" s="4" t="s">
        <v>41</v>
      </c>
      <c r="AJ34" s="6">
        <f t="shared" si="230"/>
        <v>1</v>
      </c>
      <c r="AK34" s="6">
        <f t="shared" si="231"/>
        <v>0</v>
      </c>
      <c r="AL34" s="6">
        <f t="shared" si="232"/>
        <v>0</v>
      </c>
      <c r="AM34" s="4" t="s">
        <v>41</v>
      </c>
      <c r="AN34" s="6">
        <f t="shared" si="233"/>
        <v>1</v>
      </c>
      <c r="AO34" s="6">
        <f t="shared" si="234"/>
        <v>0</v>
      </c>
      <c r="AP34" s="6">
        <f t="shared" si="235"/>
        <v>0</v>
      </c>
      <c r="AQ34" s="4" t="s">
        <v>41</v>
      </c>
      <c r="AR34" s="6">
        <f t="shared" si="236"/>
        <v>1</v>
      </c>
      <c r="AS34" s="6">
        <f t="shared" si="237"/>
        <v>0</v>
      </c>
      <c r="AT34" s="6">
        <f t="shared" si="238"/>
        <v>0</v>
      </c>
      <c r="AU34" s="4" t="s">
        <v>41</v>
      </c>
      <c r="AV34" s="6">
        <f t="shared" si="239"/>
        <v>1</v>
      </c>
      <c r="AW34" s="6">
        <f t="shared" si="240"/>
        <v>0</v>
      </c>
      <c r="AX34" s="6">
        <f t="shared" si="241"/>
        <v>0</v>
      </c>
      <c r="AY34" s="4" t="s">
        <v>41</v>
      </c>
      <c r="AZ34" s="6">
        <f t="shared" si="242"/>
        <v>1</v>
      </c>
      <c r="BA34" s="6">
        <f t="shared" si="243"/>
        <v>0</v>
      </c>
      <c r="BB34" s="6">
        <f t="shared" si="244"/>
        <v>0</v>
      </c>
      <c r="BC34" s="4" t="s">
        <v>41</v>
      </c>
      <c r="BD34" s="6">
        <f t="shared" si="245"/>
        <v>1</v>
      </c>
      <c r="BE34" s="6">
        <f t="shared" si="246"/>
        <v>0</v>
      </c>
      <c r="BF34" s="6">
        <f t="shared" si="247"/>
        <v>0</v>
      </c>
      <c r="BG34" s="4" t="s">
        <v>41</v>
      </c>
      <c r="BH34" s="6">
        <f t="shared" si="248"/>
        <v>1</v>
      </c>
      <c r="BI34" s="6">
        <f t="shared" si="249"/>
        <v>0</v>
      </c>
      <c r="BJ34" s="6">
        <f t="shared" si="250"/>
        <v>0</v>
      </c>
      <c r="BK34" s="4" t="s">
        <v>41</v>
      </c>
      <c r="BL34" s="6">
        <f t="shared" si="251"/>
        <v>1</v>
      </c>
      <c r="BM34" s="6">
        <f t="shared" si="252"/>
        <v>0</v>
      </c>
      <c r="BN34" s="6">
        <f t="shared" si="253"/>
        <v>0</v>
      </c>
      <c r="BO34" s="4" t="s">
        <v>41</v>
      </c>
      <c r="BP34" s="6">
        <f t="shared" si="254"/>
        <v>1</v>
      </c>
      <c r="BQ34" s="6">
        <f t="shared" si="255"/>
        <v>0</v>
      </c>
      <c r="BR34" s="6">
        <f t="shared" si="256"/>
        <v>0</v>
      </c>
      <c r="BS34" s="4" t="s">
        <v>41</v>
      </c>
      <c r="BT34" s="6">
        <f t="shared" si="257"/>
        <v>1</v>
      </c>
      <c r="BU34" s="6">
        <f t="shared" si="258"/>
        <v>0</v>
      </c>
      <c r="BV34" s="6">
        <f t="shared" si="259"/>
        <v>0</v>
      </c>
      <c r="BW34" s="4" t="s">
        <v>41</v>
      </c>
      <c r="BX34" s="6">
        <f t="shared" si="260"/>
        <v>1</v>
      </c>
      <c r="BY34" s="6">
        <f t="shared" si="261"/>
        <v>0</v>
      </c>
      <c r="BZ34" s="6">
        <f t="shared" si="262"/>
        <v>0</v>
      </c>
      <c r="CA34" s="4" t="s">
        <v>41</v>
      </c>
      <c r="CB34" s="6">
        <f t="shared" si="263"/>
        <v>1</v>
      </c>
      <c r="CC34" s="6">
        <f t="shared" si="264"/>
        <v>0</v>
      </c>
      <c r="CD34" s="6">
        <f t="shared" si="265"/>
        <v>0</v>
      </c>
      <c r="CE34" s="4" t="s">
        <v>41</v>
      </c>
      <c r="CF34" s="6">
        <f t="shared" si="266"/>
        <v>1</v>
      </c>
      <c r="CG34" s="6">
        <f t="shared" si="267"/>
        <v>0</v>
      </c>
      <c r="CH34" s="6">
        <f t="shared" si="268"/>
        <v>0</v>
      </c>
      <c r="CI34" s="4" t="s">
        <v>41</v>
      </c>
      <c r="CJ34" s="6">
        <f t="shared" si="269"/>
        <v>1</v>
      </c>
      <c r="CK34" s="6">
        <f t="shared" si="270"/>
        <v>0</v>
      </c>
      <c r="CL34" s="6">
        <f t="shared" si="271"/>
        <v>0</v>
      </c>
      <c r="CM34" s="4" t="s">
        <v>41</v>
      </c>
      <c r="CN34" s="6">
        <f t="shared" si="272"/>
        <v>1</v>
      </c>
      <c r="CO34" s="6">
        <f t="shared" si="273"/>
        <v>0</v>
      </c>
      <c r="CP34" s="6">
        <f t="shared" si="274"/>
        <v>0</v>
      </c>
      <c r="CQ34" s="4" t="s">
        <v>41</v>
      </c>
      <c r="CR34" s="6">
        <f t="shared" si="275"/>
        <v>1</v>
      </c>
      <c r="CS34" s="6">
        <f t="shared" si="276"/>
        <v>0</v>
      </c>
      <c r="CT34" s="6">
        <f t="shared" si="277"/>
        <v>0</v>
      </c>
      <c r="CU34" s="4" t="s">
        <v>41</v>
      </c>
      <c r="CV34" s="6">
        <f t="shared" si="278"/>
        <v>1</v>
      </c>
      <c r="CW34" s="6">
        <f t="shared" si="279"/>
        <v>0</v>
      </c>
      <c r="CX34" s="6">
        <f t="shared" si="280"/>
        <v>0</v>
      </c>
      <c r="CY34" s="4" t="s">
        <v>41</v>
      </c>
      <c r="CZ34" s="6">
        <f t="shared" si="281"/>
        <v>1</v>
      </c>
      <c r="DA34" s="6">
        <f t="shared" si="282"/>
        <v>0</v>
      </c>
      <c r="DB34" s="6">
        <f t="shared" si="283"/>
        <v>0</v>
      </c>
      <c r="DC34" s="4" t="s">
        <v>41</v>
      </c>
      <c r="DD34" s="6">
        <f t="shared" si="284"/>
        <v>1</v>
      </c>
      <c r="DE34" s="6">
        <f t="shared" si="285"/>
        <v>0</v>
      </c>
      <c r="DF34" s="6">
        <f t="shared" si="286"/>
        <v>0</v>
      </c>
      <c r="DG34" s="4" t="s">
        <v>41</v>
      </c>
      <c r="DH34" s="6">
        <f t="shared" si="287"/>
        <v>1</v>
      </c>
      <c r="DI34" s="6">
        <f t="shared" si="288"/>
        <v>0</v>
      </c>
      <c r="DJ34" s="6">
        <f t="shared" si="289"/>
        <v>0</v>
      </c>
      <c r="DK34" s="4" t="s">
        <v>41</v>
      </c>
      <c r="DL34" s="6">
        <f t="shared" si="290"/>
        <v>1</v>
      </c>
      <c r="DM34" s="6">
        <f t="shared" si="291"/>
        <v>0</v>
      </c>
      <c r="DN34" s="6">
        <f t="shared" si="292"/>
        <v>0</v>
      </c>
      <c r="DO34" s="4" t="s">
        <v>41</v>
      </c>
      <c r="DP34" s="6">
        <f t="shared" si="293"/>
        <v>1</v>
      </c>
      <c r="DQ34" s="6">
        <f t="shared" si="294"/>
        <v>0</v>
      </c>
      <c r="DR34" s="6">
        <f t="shared" si="295"/>
        <v>0</v>
      </c>
      <c r="DS34" s="4" t="s">
        <v>41</v>
      </c>
      <c r="DT34" s="6">
        <f t="shared" si="296"/>
        <v>1</v>
      </c>
      <c r="DU34" s="6">
        <f t="shared" si="297"/>
        <v>0</v>
      </c>
      <c r="DV34" s="6">
        <f t="shared" si="298"/>
        <v>0</v>
      </c>
      <c r="DW34" s="4" t="s">
        <v>41</v>
      </c>
      <c r="DX34" s="6">
        <f t="shared" si="299"/>
        <v>1</v>
      </c>
      <c r="DY34" s="6">
        <f t="shared" si="300"/>
        <v>0</v>
      </c>
      <c r="DZ34" s="6">
        <f t="shared" si="301"/>
        <v>0</v>
      </c>
      <c r="EA34" s="4" t="s">
        <v>41</v>
      </c>
      <c r="EB34" s="6">
        <f t="shared" si="302"/>
        <v>1</v>
      </c>
      <c r="EC34" s="6">
        <f t="shared" si="303"/>
        <v>0</v>
      </c>
      <c r="ED34" s="6">
        <f t="shared" si="304"/>
        <v>0</v>
      </c>
      <c r="EE34" s="4" t="s">
        <v>41</v>
      </c>
      <c r="EF34" s="6">
        <f>IF(EE34="За",1,0)</f>
        <v>1</v>
      </c>
      <c r="EG34" s="6">
        <f>IF(EE34="Проти",1,0)</f>
        <v>0</v>
      </c>
      <c r="EH34" s="6">
        <f>IF(EE34="Утримався",1,0)</f>
        <v>0</v>
      </c>
      <c r="EI34" s="4" t="s">
        <v>41</v>
      </c>
      <c r="EJ34" s="6">
        <f t="shared" si="305"/>
        <v>1</v>
      </c>
      <c r="EK34" s="6">
        <f t="shared" si="306"/>
        <v>0</v>
      </c>
      <c r="EL34" s="6">
        <f t="shared" si="307"/>
        <v>0</v>
      </c>
      <c r="EM34" s="6">
        <f>SUM(D34,H34,L34,P34,T34,X34,AB34,AF34,AJ34,AN34,AR34,AV34,AZ34,BD34,BH34,BL34,BP34,BT34,BX34,CB34,CF34,CJ34,CN34,CR34,CV34,CZ34,DD34,DH34,DL34,DP34,DT34,DX34,EB34,EF34,EJ34)</f>
        <v>35</v>
      </c>
      <c r="EN34" s="6">
        <f>SUM(EK34,EG34,EC34,DY34,DU34,DQ34,DM34,DI34,DE34,DA34,CW34,CS34,CO34,CK34,CG34,CC34,BY34,BU34,BQ34,BM34,BI34,BE34,BA34,AW34,AS34,AO34,AK34,AG34,AC34,Y34,U34,Q34,M34,I34,E34)</f>
        <v>0</v>
      </c>
      <c r="EO34" s="6">
        <f>SUM(EL34,EH34,ED34,DZ34,DV34,DR34,DN34,DJ34,DF34,DB34,CX34,CT34,CP34,CL34,CH34,CD34,BZ34,BV34,BR34,BN34,BJ34,BF34,BB34,AX34,AT34,AP34,AL34,AH34,AD34,Z34,V34,R34,N34,J34,F34)</f>
        <v>0</v>
      </c>
      <c r="EP34" s="6">
        <f t="shared" si="102"/>
        <v>35</v>
      </c>
      <c r="EQ34" s="6" t="str">
        <f t="shared" si="103"/>
        <v>Прийнято</v>
      </c>
    </row>
    <row r="35" spans="1:147" ht="17.25" hidden="1">
      <c r="A35" s="4">
        <v>30</v>
      </c>
      <c r="B35" s="16"/>
      <c r="C35" s="4" t="s">
        <v>41</v>
      </c>
      <c r="D35" s="6">
        <f t="shared" si="206"/>
        <v>1</v>
      </c>
      <c r="E35" s="6">
        <f t="shared" si="207"/>
        <v>0</v>
      </c>
      <c r="F35" s="6">
        <f t="shared" si="208"/>
        <v>0</v>
      </c>
      <c r="G35" s="4" t="s">
        <v>41</v>
      </c>
      <c r="H35" s="6">
        <f t="shared" si="209"/>
        <v>1</v>
      </c>
      <c r="I35" s="6">
        <f t="shared" si="210"/>
        <v>0</v>
      </c>
      <c r="J35" s="6">
        <f t="shared" si="211"/>
        <v>0</v>
      </c>
      <c r="K35" s="4" t="s">
        <v>41</v>
      </c>
      <c r="L35" s="6">
        <f t="shared" si="212"/>
        <v>1</v>
      </c>
      <c r="M35" s="6">
        <f t="shared" si="213"/>
        <v>0</v>
      </c>
      <c r="N35" s="6">
        <f t="shared" si="214"/>
        <v>0</v>
      </c>
      <c r="O35" s="4" t="s">
        <v>41</v>
      </c>
      <c r="P35" s="6">
        <f t="shared" si="215"/>
        <v>1</v>
      </c>
      <c r="Q35" s="6">
        <f t="shared" si="216"/>
        <v>0</v>
      </c>
      <c r="R35" s="6">
        <f t="shared" si="217"/>
        <v>0</v>
      </c>
      <c r="S35" s="4" t="s">
        <v>41</v>
      </c>
      <c r="T35" s="6">
        <f t="shared" si="218"/>
        <v>1</v>
      </c>
      <c r="U35" s="6">
        <f t="shared" si="219"/>
        <v>0</v>
      </c>
      <c r="V35" s="6">
        <f t="shared" si="220"/>
        <v>0</v>
      </c>
      <c r="W35" s="4" t="s">
        <v>41</v>
      </c>
      <c r="X35" s="6">
        <f t="shared" si="221"/>
        <v>1</v>
      </c>
      <c r="Y35" s="6">
        <f t="shared" si="222"/>
        <v>0</v>
      </c>
      <c r="Z35" s="6">
        <f t="shared" si="223"/>
        <v>0</v>
      </c>
      <c r="AA35" s="4" t="s">
        <v>41</v>
      </c>
      <c r="AB35" s="6">
        <f t="shared" si="224"/>
        <v>1</v>
      </c>
      <c r="AC35" s="6">
        <f t="shared" si="225"/>
        <v>0</v>
      </c>
      <c r="AD35" s="6">
        <f t="shared" si="226"/>
        <v>0</v>
      </c>
      <c r="AE35" s="4" t="s">
        <v>41</v>
      </c>
      <c r="AF35" s="6">
        <f t="shared" si="227"/>
        <v>1</v>
      </c>
      <c r="AG35" s="6">
        <f t="shared" si="228"/>
        <v>0</v>
      </c>
      <c r="AH35" s="6">
        <f t="shared" si="229"/>
        <v>0</v>
      </c>
      <c r="AI35" s="4" t="s">
        <v>41</v>
      </c>
      <c r="AJ35" s="6">
        <f t="shared" si="230"/>
        <v>1</v>
      </c>
      <c r="AK35" s="6">
        <f t="shared" si="231"/>
        <v>0</v>
      </c>
      <c r="AL35" s="6">
        <f t="shared" si="232"/>
        <v>0</v>
      </c>
      <c r="AM35" s="4" t="s">
        <v>41</v>
      </c>
      <c r="AN35" s="6">
        <f t="shared" si="233"/>
        <v>1</v>
      </c>
      <c r="AO35" s="6">
        <f t="shared" si="234"/>
        <v>0</v>
      </c>
      <c r="AP35" s="6">
        <f t="shared" si="235"/>
        <v>0</v>
      </c>
      <c r="AQ35" s="4" t="s">
        <v>41</v>
      </c>
      <c r="AR35" s="6">
        <f t="shared" si="236"/>
        <v>1</v>
      </c>
      <c r="AS35" s="6">
        <f t="shared" si="237"/>
        <v>0</v>
      </c>
      <c r="AT35" s="6">
        <f t="shared" si="238"/>
        <v>0</v>
      </c>
      <c r="AU35" s="4" t="s">
        <v>41</v>
      </c>
      <c r="AV35" s="6">
        <f t="shared" si="239"/>
        <v>1</v>
      </c>
      <c r="AW35" s="6">
        <f t="shared" si="240"/>
        <v>0</v>
      </c>
      <c r="AX35" s="6">
        <f t="shared" si="241"/>
        <v>0</v>
      </c>
      <c r="AY35" s="4" t="s">
        <v>41</v>
      </c>
      <c r="AZ35" s="6">
        <f t="shared" si="242"/>
        <v>1</v>
      </c>
      <c r="BA35" s="6">
        <f t="shared" si="243"/>
        <v>0</v>
      </c>
      <c r="BB35" s="6">
        <f t="shared" si="244"/>
        <v>0</v>
      </c>
      <c r="BC35" s="4" t="s">
        <v>41</v>
      </c>
      <c r="BD35" s="6">
        <f t="shared" si="245"/>
        <v>1</v>
      </c>
      <c r="BE35" s="6">
        <f t="shared" si="246"/>
        <v>0</v>
      </c>
      <c r="BF35" s="6">
        <f t="shared" si="247"/>
        <v>0</v>
      </c>
      <c r="BG35" s="4" t="s">
        <v>41</v>
      </c>
      <c r="BH35" s="6">
        <f t="shared" si="248"/>
        <v>1</v>
      </c>
      <c r="BI35" s="6">
        <f t="shared" si="249"/>
        <v>0</v>
      </c>
      <c r="BJ35" s="6">
        <f t="shared" si="250"/>
        <v>0</v>
      </c>
      <c r="BK35" s="4" t="s">
        <v>41</v>
      </c>
      <c r="BL35" s="6">
        <f t="shared" si="251"/>
        <v>1</v>
      </c>
      <c r="BM35" s="6">
        <f t="shared" si="252"/>
        <v>0</v>
      </c>
      <c r="BN35" s="6">
        <f t="shared" si="253"/>
        <v>0</v>
      </c>
      <c r="BO35" s="4" t="s">
        <v>41</v>
      </c>
      <c r="BP35" s="6">
        <f t="shared" si="254"/>
        <v>1</v>
      </c>
      <c r="BQ35" s="6">
        <f t="shared" si="255"/>
        <v>0</v>
      </c>
      <c r="BR35" s="6">
        <f t="shared" si="256"/>
        <v>0</v>
      </c>
      <c r="BS35" s="4" t="s">
        <v>41</v>
      </c>
      <c r="BT35" s="6">
        <f t="shared" si="257"/>
        <v>1</v>
      </c>
      <c r="BU35" s="6">
        <f t="shared" si="258"/>
        <v>0</v>
      </c>
      <c r="BV35" s="6">
        <f t="shared" si="259"/>
        <v>0</v>
      </c>
      <c r="BW35" s="4" t="s">
        <v>41</v>
      </c>
      <c r="BX35" s="6">
        <f t="shared" si="260"/>
        <v>1</v>
      </c>
      <c r="BY35" s="6">
        <f t="shared" si="261"/>
        <v>0</v>
      </c>
      <c r="BZ35" s="6">
        <f t="shared" si="262"/>
        <v>0</v>
      </c>
      <c r="CA35" s="4" t="s">
        <v>41</v>
      </c>
      <c r="CB35" s="6">
        <f t="shared" si="263"/>
        <v>1</v>
      </c>
      <c r="CC35" s="6">
        <f t="shared" si="264"/>
        <v>0</v>
      </c>
      <c r="CD35" s="6">
        <f t="shared" si="265"/>
        <v>0</v>
      </c>
      <c r="CE35" s="4" t="s">
        <v>41</v>
      </c>
      <c r="CF35" s="6">
        <f t="shared" si="266"/>
        <v>1</v>
      </c>
      <c r="CG35" s="6">
        <f t="shared" si="267"/>
        <v>0</v>
      </c>
      <c r="CH35" s="6">
        <f t="shared" si="268"/>
        <v>0</v>
      </c>
      <c r="CI35" s="4" t="s">
        <v>41</v>
      </c>
      <c r="CJ35" s="6">
        <f t="shared" si="269"/>
        <v>1</v>
      </c>
      <c r="CK35" s="6">
        <f t="shared" si="270"/>
        <v>0</v>
      </c>
      <c r="CL35" s="6">
        <f t="shared" si="271"/>
        <v>0</v>
      </c>
      <c r="CM35" s="4" t="s">
        <v>41</v>
      </c>
      <c r="CN35" s="6">
        <f t="shared" si="272"/>
        <v>1</v>
      </c>
      <c r="CO35" s="6">
        <f t="shared" si="273"/>
        <v>0</v>
      </c>
      <c r="CP35" s="6">
        <f t="shared" si="274"/>
        <v>0</v>
      </c>
      <c r="CQ35" s="4" t="s">
        <v>41</v>
      </c>
      <c r="CR35" s="6">
        <f t="shared" si="275"/>
        <v>1</v>
      </c>
      <c r="CS35" s="6">
        <f t="shared" si="276"/>
        <v>0</v>
      </c>
      <c r="CT35" s="6">
        <f t="shared" si="277"/>
        <v>0</v>
      </c>
      <c r="CU35" s="4" t="s">
        <v>41</v>
      </c>
      <c r="CV35" s="6">
        <f t="shared" si="278"/>
        <v>1</v>
      </c>
      <c r="CW35" s="6">
        <f t="shared" si="279"/>
        <v>0</v>
      </c>
      <c r="CX35" s="6">
        <f t="shared" si="280"/>
        <v>0</v>
      </c>
      <c r="CY35" s="4" t="s">
        <v>41</v>
      </c>
      <c r="CZ35" s="6">
        <f t="shared" si="281"/>
        <v>1</v>
      </c>
      <c r="DA35" s="6">
        <f t="shared" si="282"/>
        <v>0</v>
      </c>
      <c r="DB35" s="6">
        <f t="shared" si="283"/>
        <v>0</v>
      </c>
      <c r="DC35" s="4" t="s">
        <v>41</v>
      </c>
      <c r="DD35" s="6">
        <f t="shared" si="284"/>
        <v>1</v>
      </c>
      <c r="DE35" s="6">
        <f t="shared" si="285"/>
        <v>0</v>
      </c>
      <c r="DF35" s="6">
        <f t="shared" si="286"/>
        <v>0</v>
      </c>
      <c r="DG35" s="4" t="s">
        <v>41</v>
      </c>
      <c r="DH35" s="6">
        <f t="shared" si="287"/>
        <v>1</v>
      </c>
      <c r="DI35" s="6">
        <f t="shared" si="288"/>
        <v>0</v>
      </c>
      <c r="DJ35" s="6">
        <f t="shared" si="289"/>
        <v>0</v>
      </c>
      <c r="DK35" s="4" t="s">
        <v>41</v>
      </c>
      <c r="DL35" s="6">
        <f t="shared" si="290"/>
        <v>1</v>
      </c>
      <c r="DM35" s="6">
        <f t="shared" si="291"/>
        <v>0</v>
      </c>
      <c r="DN35" s="6">
        <f t="shared" si="292"/>
        <v>0</v>
      </c>
      <c r="DO35" s="4" t="s">
        <v>41</v>
      </c>
      <c r="DP35" s="6">
        <f t="shared" si="293"/>
        <v>1</v>
      </c>
      <c r="DQ35" s="6">
        <f t="shared" si="294"/>
        <v>0</v>
      </c>
      <c r="DR35" s="6">
        <f t="shared" si="295"/>
        <v>0</v>
      </c>
      <c r="DS35" s="4" t="s">
        <v>41</v>
      </c>
      <c r="DT35" s="6">
        <f t="shared" si="296"/>
        <v>1</v>
      </c>
      <c r="DU35" s="6">
        <f t="shared" si="297"/>
        <v>0</v>
      </c>
      <c r="DV35" s="6">
        <f t="shared" si="298"/>
        <v>0</v>
      </c>
      <c r="DW35" s="4" t="s">
        <v>41</v>
      </c>
      <c r="DX35" s="6">
        <f t="shared" si="299"/>
        <v>1</v>
      </c>
      <c r="DY35" s="6">
        <f t="shared" si="300"/>
        <v>0</v>
      </c>
      <c r="DZ35" s="6">
        <f t="shared" si="301"/>
        <v>0</v>
      </c>
      <c r="EA35" s="4" t="s">
        <v>41</v>
      </c>
      <c r="EB35" s="6">
        <f t="shared" si="302"/>
        <v>1</v>
      </c>
      <c r="EC35" s="6">
        <f t="shared" si="303"/>
        <v>0</v>
      </c>
      <c r="ED35" s="6">
        <f t="shared" si="304"/>
        <v>0</v>
      </c>
      <c r="EE35" s="4" t="s">
        <v>41</v>
      </c>
      <c r="EF35" s="6">
        <f>IF(EE35="За",1,0)</f>
        <v>1</v>
      </c>
      <c r="EG35" s="6">
        <f>IF(EE35="Проти",1,0)</f>
        <v>0</v>
      </c>
      <c r="EH35" s="6">
        <f>IF(EE35="Утримався",1,0)</f>
        <v>0</v>
      </c>
      <c r="EI35" s="4" t="s">
        <v>41</v>
      </c>
      <c r="EJ35" s="6">
        <f t="shared" si="305"/>
        <v>1</v>
      </c>
      <c r="EK35" s="6">
        <f t="shared" si="306"/>
        <v>0</v>
      </c>
      <c r="EL35" s="6">
        <f t="shared" si="307"/>
        <v>0</v>
      </c>
      <c r="EM35" s="6">
        <f>SUM(D35,H35,L35,P35,T35,X35,AB35,AF35,AJ35,AN35,AR35,AV35,AZ35,BD35,BH35,BL35,BP35,BT35,BX35,CB35,CF35,CJ35,CN35,CR35,CV35,CZ35,DD35,DH35,DL35,DP35,DT35,DX35,EB35,EF35,EJ35)</f>
        <v>35</v>
      </c>
      <c r="EN35" s="6">
        <f>SUM(EK35,EG35,EC35,DY35,DU35,DQ35,DM35,DI35,DE35,DA35,CW35,CS35,CO35,CK35,CG35,CC35,BY35,BU35,BQ35,BM35,BI35,BE35,BA35,AW35,AS35,AO35,AK35,AG35,AC35,Y35,U35,Q35,M35,I35,E35)</f>
        <v>0</v>
      </c>
      <c r="EO35" s="6">
        <f>SUM(EL35,EH35,ED35,DZ35,DV35,DR35,DN35,DJ35,DF35,DB35,CX35,CT35,CP35,CL35,CH35,CD35,BZ35,BV35,BR35,BN35,BJ35,BF35,BB35,AX35,AT35,AP35,AL35,AH35,AD35,Z35,V35,R35,N35,J35,F35)</f>
        <v>0</v>
      </c>
      <c r="EP35" s="6">
        <f t="shared" si="102"/>
        <v>35</v>
      </c>
      <c r="EQ35" s="6" t="str">
        <f t="shared" si="103"/>
        <v>Прийнято</v>
      </c>
    </row>
    <row r="36" spans="1:147" ht="17.25" hidden="1">
      <c r="A36" s="4">
        <v>31</v>
      </c>
      <c r="B36" s="16"/>
      <c r="C36" s="4" t="s">
        <v>41</v>
      </c>
      <c r="D36" s="6">
        <f t="shared" si="206"/>
        <v>1</v>
      </c>
      <c r="E36" s="6">
        <f t="shared" si="207"/>
        <v>0</v>
      </c>
      <c r="F36" s="6">
        <f t="shared" si="208"/>
        <v>0</v>
      </c>
      <c r="G36" s="4" t="s">
        <v>41</v>
      </c>
      <c r="H36" s="6">
        <f t="shared" si="209"/>
        <v>1</v>
      </c>
      <c r="I36" s="6">
        <f t="shared" si="210"/>
        <v>0</v>
      </c>
      <c r="J36" s="6">
        <f t="shared" si="211"/>
        <v>0</v>
      </c>
      <c r="K36" s="4" t="s">
        <v>41</v>
      </c>
      <c r="L36" s="6">
        <f t="shared" si="212"/>
        <v>1</v>
      </c>
      <c r="M36" s="6">
        <f t="shared" si="213"/>
        <v>0</v>
      </c>
      <c r="N36" s="6">
        <f t="shared" si="214"/>
        <v>0</v>
      </c>
      <c r="O36" s="4" t="s">
        <v>41</v>
      </c>
      <c r="P36" s="6">
        <f t="shared" si="215"/>
        <v>1</v>
      </c>
      <c r="Q36" s="6">
        <f t="shared" si="216"/>
        <v>0</v>
      </c>
      <c r="R36" s="6">
        <f t="shared" si="217"/>
        <v>0</v>
      </c>
      <c r="S36" s="4" t="s">
        <v>41</v>
      </c>
      <c r="T36" s="6">
        <f t="shared" si="218"/>
        <v>1</v>
      </c>
      <c r="U36" s="6">
        <f t="shared" si="219"/>
        <v>0</v>
      </c>
      <c r="V36" s="6">
        <f t="shared" si="220"/>
        <v>0</v>
      </c>
      <c r="W36" s="4" t="s">
        <v>41</v>
      </c>
      <c r="X36" s="6">
        <f t="shared" si="221"/>
        <v>1</v>
      </c>
      <c r="Y36" s="6">
        <f t="shared" si="222"/>
        <v>0</v>
      </c>
      <c r="Z36" s="6">
        <f t="shared" si="223"/>
        <v>0</v>
      </c>
      <c r="AA36" s="4" t="s">
        <v>41</v>
      </c>
      <c r="AB36" s="6">
        <f t="shared" si="224"/>
        <v>1</v>
      </c>
      <c r="AC36" s="6">
        <f t="shared" si="225"/>
        <v>0</v>
      </c>
      <c r="AD36" s="6">
        <f t="shared" si="226"/>
        <v>0</v>
      </c>
      <c r="AE36" s="4" t="s">
        <v>41</v>
      </c>
      <c r="AF36" s="6">
        <f t="shared" si="227"/>
        <v>1</v>
      </c>
      <c r="AG36" s="6">
        <f t="shared" si="228"/>
        <v>0</v>
      </c>
      <c r="AH36" s="6">
        <f t="shared" si="229"/>
        <v>0</v>
      </c>
      <c r="AI36" s="4" t="s">
        <v>41</v>
      </c>
      <c r="AJ36" s="6">
        <f t="shared" si="230"/>
        <v>1</v>
      </c>
      <c r="AK36" s="6">
        <f t="shared" si="231"/>
        <v>0</v>
      </c>
      <c r="AL36" s="6">
        <f t="shared" si="232"/>
        <v>0</v>
      </c>
      <c r="AM36" s="4" t="s">
        <v>41</v>
      </c>
      <c r="AN36" s="6">
        <f t="shared" si="233"/>
        <v>1</v>
      </c>
      <c r="AO36" s="6">
        <f t="shared" si="234"/>
        <v>0</v>
      </c>
      <c r="AP36" s="6">
        <f t="shared" si="235"/>
        <v>0</v>
      </c>
      <c r="AQ36" s="4" t="s">
        <v>41</v>
      </c>
      <c r="AR36" s="6">
        <f t="shared" si="236"/>
        <v>1</v>
      </c>
      <c r="AS36" s="6">
        <f t="shared" si="237"/>
        <v>0</v>
      </c>
      <c r="AT36" s="6">
        <f t="shared" si="238"/>
        <v>0</v>
      </c>
      <c r="AU36" s="4" t="s">
        <v>41</v>
      </c>
      <c r="AV36" s="6">
        <f t="shared" si="239"/>
        <v>1</v>
      </c>
      <c r="AW36" s="6">
        <f t="shared" si="240"/>
        <v>0</v>
      </c>
      <c r="AX36" s="6">
        <f t="shared" si="241"/>
        <v>0</v>
      </c>
      <c r="AY36" s="4" t="s">
        <v>41</v>
      </c>
      <c r="AZ36" s="6">
        <f t="shared" si="242"/>
        <v>1</v>
      </c>
      <c r="BA36" s="6">
        <f t="shared" si="243"/>
        <v>0</v>
      </c>
      <c r="BB36" s="6">
        <f t="shared" si="244"/>
        <v>0</v>
      </c>
      <c r="BC36" s="4" t="s">
        <v>41</v>
      </c>
      <c r="BD36" s="6">
        <f t="shared" si="245"/>
        <v>1</v>
      </c>
      <c r="BE36" s="6">
        <f t="shared" si="246"/>
        <v>0</v>
      </c>
      <c r="BF36" s="6">
        <f t="shared" si="247"/>
        <v>0</v>
      </c>
      <c r="BG36" s="4" t="s">
        <v>41</v>
      </c>
      <c r="BH36" s="6">
        <f t="shared" si="248"/>
        <v>1</v>
      </c>
      <c r="BI36" s="6">
        <f t="shared" si="249"/>
        <v>0</v>
      </c>
      <c r="BJ36" s="6">
        <f t="shared" si="250"/>
        <v>0</v>
      </c>
      <c r="BK36" s="4" t="s">
        <v>41</v>
      </c>
      <c r="BL36" s="6">
        <f t="shared" si="251"/>
        <v>1</v>
      </c>
      <c r="BM36" s="6">
        <f t="shared" si="252"/>
        <v>0</v>
      </c>
      <c r="BN36" s="6">
        <f t="shared" si="253"/>
        <v>0</v>
      </c>
      <c r="BO36" s="4" t="s">
        <v>41</v>
      </c>
      <c r="BP36" s="6">
        <f t="shared" si="254"/>
        <v>1</v>
      </c>
      <c r="BQ36" s="6">
        <f t="shared" si="255"/>
        <v>0</v>
      </c>
      <c r="BR36" s="6">
        <f t="shared" si="256"/>
        <v>0</v>
      </c>
      <c r="BS36" s="4" t="s">
        <v>41</v>
      </c>
      <c r="BT36" s="6">
        <f t="shared" si="257"/>
        <v>1</v>
      </c>
      <c r="BU36" s="6">
        <f t="shared" si="258"/>
        <v>0</v>
      </c>
      <c r="BV36" s="6">
        <f t="shared" si="259"/>
        <v>0</v>
      </c>
      <c r="BW36" s="4" t="s">
        <v>41</v>
      </c>
      <c r="BX36" s="6">
        <f t="shared" si="260"/>
        <v>1</v>
      </c>
      <c r="BY36" s="6">
        <f t="shared" si="261"/>
        <v>0</v>
      </c>
      <c r="BZ36" s="6">
        <f t="shared" si="262"/>
        <v>0</v>
      </c>
      <c r="CA36" s="4" t="s">
        <v>41</v>
      </c>
      <c r="CB36" s="6">
        <f t="shared" si="263"/>
        <v>1</v>
      </c>
      <c r="CC36" s="6">
        <f t="shared" si="264"/>
        <v>0</v>
      </c>
      <c r="CD36" s="6">
        <f t="shared" si="265"/>
        <v>0</v>
      </c>
      <c r="CE36" s="4" t="s">
        <v>41</v>
      </c>
      <c r="CF36" s="6">
        <f t="shared" si="266"/>
        <v>1</v>
      </c>
      <c r="CG36" s="6">
        <f t="shared" si="267"/>
        <v>0</v>
      </c>
      <c r="CH36" s="6">
        <f t="shared" si="268"/>
        <v>0</v>
      </c>
      <c r="CI36" s="4" t="s">
        <v>41</v>
      </c>
      <c r="CJ36" s="6">
        <f t="shared" si="269"/>
        <v>1</v>
      </c>
      <c r="CK36" s="6">
        <f t="shared" si="270"/>
        <v>0</v>
      </c>
      <c r="CL36" s="6">
        <f t="shared" si="271"/>
        <v>0</v>
      </c>
      <c r="CM36" s="4" t="s">
        <v>41</v>
      </c>
      <c r="CN36" s="6">
        <f t="shared" si="272"/>
        <v>1</v>
      </c>
      <c r="CO36" s="6">
        <f t="shared" si="273"/>
        <v>0</v>
      </c>
      <c r="CP36" s="6">
        <f t="shared" si="274"/>
        <v>0</v>
      </c>
      <c r="CQ36" s="4" t="s">
        <v>41</v>
      </c>
      <c r="CR36" s="6">
        <f t="shared" si="275"/>
        <v>1</v>
      </c>
      <c r="CS36" s="6">
        <f t="shared" si="276"/>
        <v>0</v>
      </c>
      <c r="CT36" s="6">
        <f t="shared" si="277"/>
        <v>0</v>
      </c>
      <c r="CU36" s="4" t="s">
        <v>41</v>
      </c>
      <c r="CV36" s="6">
        <f t="shared" si="278"/>
        <v>1</v>
      </c>
      <c r="CW36" s="6">
        <f t="shared" si="279"/>
        <v>0</v>
      </c>
      <c r="CX36" s="6">
        <f t="shared" si="280"/>
        <v>0</v>
      </c>
      <c r="CY36" s="4" t="s">
        <v>41</v>
      </c>
      <c r="CZ36" s="6">
        <f t="shared" si="281"/>
        <v>1</v>
      </c>
      <c r="DA36" s="6">
        <f t="shared" si="282"/>
        <v>0</v>
      </c>
      <c r="DB36" s="6">
        <f t="shared" si="283"/>
        <v>0</v>
      </c>
      <c r="DC36" s="4" t="s">
        <v>41</v>
      </c>
      <c r="DD36" s="6">
        <f t="shared" si="284"/>
        <v>1</v>
      </c>
      <c r="DE36" s="6">
        <f t="shared" si="285"/>
        <v>0</v>
      </c>
      <c r="DF36" s="6">
        <f t="shared" si="286"/>
        <v>0</v>
      </c>
      <c r="DG36" s="4" t="s">
        <v>41</v>
      </c>
      <c r="DH36" s="6">
        <f t="shared" si="287"/>
        <v>1</v>
      </c>
      <c r="DI36" s="6">
        <f t="shared" si="288"/>
        <v>0</v>
      </c>
      <c r="DJ36" s="6">
        <f t="shared" si="289"/>
        <v>0</v>
      </c>
      <c r="DK36" s="4" t="s">
        <v>41</v>
      </c>
      <c r="DL36" s="6">
        <f t="shared" si="290"/>
        <v>1</v>
      </c>
      <c r="DM36" s="6">
        <f t="shared" si="291"/>
        <v>0</v>
      </c>
      <c r="DN36" s="6">
        <f t="shared" si="292"/>
        <v>0</v>
      </c>
      <c r="DO36" s="4" t="s">
        <v>41</v>
      </c>
      <c r="DP36" s="6">
        <f t="shared" si="293"/>
        <v>1</v>
      </c>
      <c r="DQ36" s="6">
        <f t="shared" si="294"/>
        <v>0</v>
      </c>
      <c r="DR36" s="6">
        <f t="shared" si="295"/>
        <v>0</v>
      </c>
      <c r="DS36" s="4" t="s">
        <v>41</v>
      </c>
      <c r="DT36" s="6">
        <f t="shared" si="296"/>
        <v>1</v>
      </c>
      <c r="DU36" s="6">
        <f t="shared" si="297"/>
        <v>0</v>
      </c>
      <c r="DV36" s="6">
        <f t="shared" si="298"/>
        <v>0</v>
      </c>
      <c r="DW36" s="4" t="s">
        <v>41</v>
      </c>
      <c r="DX36" s="6">
        <f t="shared" si="299"/>
        <v>1</v>
      </c>
      <c r="DY36" s="6">
        <f t="shared" si="300"/>
        <v>0</v>
      </c>
      <c r="DZ36" s="6">
        <f t="shared" si="301"/>
        <v>0</v>
      </c>
      <c r="EA36" s="4" t="s">
        <v>41</v>
      </c>
      <c r="EB36" s="6">
        <f t="shared" si="302"/>
        <v>1</v>
      </c>
      <c r="EC36" s="6">
        <f t="shared" si="303"/>
        <v>0</v>
      </c>
      <c r="ED36" s="6">
        <f t="shared" si="304"/>
        <v>0</v>
      </c>
      <c r="EE36" s="4" t="s">
        <v>41</v>
      </c>
      <c r="EF36" s="6">
        <f>IF(EE36="За",1,0)</f>
        <v>1</v>
      </c>
      <c r="EG36" s="6">
        <f>IF(EE36="Проти",1,0)</f>
        <v>0</v>
      </c>
      <c r="EH36" s="6">
        <f>IF(EE36="Утримався",1,0)</f>
        <v>0</v>
      </c>
      <c r="EI36" s="4" t="s">
        <v>41</v>
      </c>
      <c r="EJ36" s="6">
        <f t="shared" si="305"/>
        <v>1</v>
      </c>
      <c r="EK36" s="6">
        <f t="shared" si="306"/>
        <v>0</v>
      </c>
      <c r="EL36" s="6">
        <f t="shared" si="307"/>
        <v>0</v>
      </c>
      <c r="EM36" s="6">
        <f>SUM(D36,H36,L36,P36,T36,X36,AB36,AF36,AJ36,AN36,AR36,AV36,AZ36,BD36,BH36,BL36,BP36,BT36,BX36,CB36,CF36,CJ36,CN36,CR36,CV36,CZ36,DD36,DH36,DL36,DP36,DT36,DX36,EB36,EF36,EJ36)</f>
        <v>35</v>
      </c>
      <c r="EN36" s="6">
        <f>SUM(EK36,EG36,EC36,DY36,DU36,DQ36,DM36,DI36,DE36,DA36,CW36,CS36,CO36,CK36,CG36,CC36,BY36,BU36,BQ36,BM36,BI36,BE36,BA36,AW36,AS36,AO36,AK36,AG36,AC36,Y36,U36,Q36,M36,I36,E36)</f>
        <v>0</v>
      </c>
      <c r="EO36" s="6">
        <f>SUM(EL36,EH36,ED36,DZ36,DV36,DR36,DN36,DJ36,DF36,DB36,CX36,CT36,CP36,CL36,CH36,CD36,BZ36,BV36,BR36,BN36,BJ36,BF36,BB36,AX36,AT36,AP36,AL36,AH36,AD36,Z36,V36,R36,N36,J36,F36)</f>
        <v>0</v>
      </c>
      <c r="EP36" s="6">
        <f t="shared" si="102"/>
        <v>35</v>
      </c>
      <c r="EQ36" s="6" t="str">
        <f t="shared" si="103"/>
        <v>Прийнято</v>
      </c>
    </row>
    <row r="37" spans="1:147" ht="17.25" hidden="1">
      <c r="A37" s="4">
        <v>32</v>
      </c>
      <c r="B37" s="16"/>
      <c r="C37" s="4" t="s">
        <v>41</v>
      </c>
      <c r="D37" s="6">
        <f t="shared" si="206"/>
        <v>1</v>
      </c>
      <c r="E37" s="6">
        <f t="shared" si="207"/>
        <v>0</v>
      </c>
      <c r="F37" s="6">
        <f t="shared" si="208"/>
        <v>0</v>
      </c>
      <c r="G37" s="4" t="s">
        <v>41</v>
      </c>
      <c r="H37" s="6">
        <f t="shared" si="209"/>
        <v>1</v>
      </c>
      <c r="I37" s="6">
        <f t="shared" si="210"/>
        <v>0</v>
      </c>
      <c r="J37" s="6">
        <f t="shared" si="211"/>
        <v>0</v>
      </c>
      <c r="K37" s="4" t="s">
        <v>41</v>
      </c>
      <c r="L37" s="6">
        <f t="shared" si="212"/>
        <v>1</v>
      </c>
      <c r="M37" s="6">
        <f t="shared" si="213"/>
        <v>0</v>
      </c>
      <c r="N37" s="6">
        <f t="shared" si="214"/>
        <v>0</v>
      </c>
      <c r="O37" s="4" t="s">
        <v>41</v>
      </c>
      <c r="P37" s="6">
        <f t="shared" si="215"/>
        <v>1</v>
      </c>
      <c r="Q37" s="6">
        <f t="shared" si="216"/>
        <v>0</v>
      </c>
      <c r="R37" s="6">
        <f t="shared" si="217"/>
        <v>0</v>
      </c>
      <c r="S37" s="4" t="s">
        <v>41</v>
      </c>
      <c r="T37" s="6">
        <f t="shared" si="218"/>
        <v>1</v>
      </c>
      <c r="U37" s="6">
        <f t="shared" si="219"/>
        <v>0</v>
      </c>
      <c r="V37" s="6">
        <f t="shared" si="220"/>
        <v>0</v>
      </c>
      <c r="W37" s="4" t="s">
        <v>41</v>
      </c>
      <c r="X37" s="6">
        <f t="shared" si="221"/>
        <v>1</v>
      </c>
      <c r="Y37" s="6">
        <f t="shared" si="222"/>
        <v>0</v>
      </c>
      <c r="Z37" s="6">
        <f t="shared" si="223"/>
        <v>0</v>
      </c>
      <c r="AA37" s="4" t="s">
        <v>41</v>
      </c>
      <c r="AB37" s="6">
        <f t="shared" si="224"/>
        <v>1</v>
      </c>
      <c r="AC37" s="6">
        <f t="shared" si="225"/>
        <v>0</v>
      </c>
      <c r="AD37" s="6">
        <f t="shared" si="226"/>
        <v>0</v>
      </c>
      <c r="AE37" s="4" t="s">
        <v>41</v>
      </c>
      <c r="AF37" s="6">
        <f t="shared" si="227"/>
        <v>1</v>
      </c>
      <c r="AG37" s="6">
        <f t="shared" si="228"/>
        <v>0</v>
      </c>
      <c r="AH37" s="6">
        <f t="shared" si="229"/>
        <v>0</v>
      </c>
      <c r="AI37" s="4" t="s">
        <v>41</v>
      </c>
      <c r="AJ37" s="6">
        <f t="shared" si="230"/>
        <v>1</v>
      </c>
      <c r="AK37" s="6">
        <f t="shared" si="231"/>
        <v>0</v>
      </c>
      <c r="AL37" s="6">
        <f t="shared" si="232"/>
        <v>0</v>
      </c>
      <c r="AM37" s="4" t="s">
        <v>41</v>
      </c>
      <c r="AN37" s="6">
        <f t="shared" si="233"/>
        <v>1</v>
      </c>
      <c r="AO37" s="6">
        <f t="shared" si="234"/>
        <v>0</v>
      </c>
      <c r="AP37" s="6">
        <f t="shared" si="235"/>
        <v>0</v>
      </c>
      <c r="AQ37" s="4" t="s">
        <v>41</v>
      </c>
      <c r="AR37" s="6">
        <f t="shared" si="236"/>
        <v>1</v>
      </c>
      <c r="AS37" s="6">
        <f t="shared" si="237"/>
        <v>0</v>
      </c>
      <c r="AT37" s="6">
        <f t="shared" si="238"/>
        <v>0</v>
      </c>
      <c r="AU37" s="4" t="s">
        <v>41</v>
      </c>
      <c r="AV37" s="6">
        <f t="shared" si="239"/>
        <v>1</v>
      </c>
      <c r="AW37" s="6">
        <f t="shared" si="240"/>
        <v>0</v>
      </c>
      <c r="AX37" s="6">
        <f t="shared" si="241"/>
        <v>0</v>
      </c>
      <c r="AY37" s="4" t="s">
        <v>41</v>
      </c>
      <c r="AZ37" s="6">
        <f t="shared" si="242"/>
        <v>1</v>
      </c>
      <c r="BA37" s="6">
        <f t="shared" si="243"/>
        <v>0</v>
      </c>
      <c r="BB37" s="6">
        <f t="shared" si="244"/>
        <v>0</v>
      </c>
      <c r="BC37" s="4" t="s">
        <v>41</v>
      </c>
      <c r="BD37" s="6">
        <f t="shared" si="245"/>
        <v>1</v>
      </c>
      <c r="BE37" s="6">
        <f t="shared" si="246"/>
        <v>0</v>
      </c>
      <c r="BF37" s="6">
        <f t="shared" si="247"/>
        <v>0</v>
      </c>
      <c r="BG37" s="4" t="s">
        <v>41</v>
      </c>
      <c r="BH37" s="6">
        <f t="shared" si="248"/>
        <v>1</v>
      </c>
      <c r="BI37" s="6">
        <f t="shared" si="249"/>
        <v>0</v>
      </c>
      <c r="BJ37" s="6">
        <f t="shared" si="250"/>
        <v>0</v>
      </c>
      <c r="BK37" s="4" t="s">
        <v>41</v>
      </c>
      <c r="BL37" s="6">
        <f t="shared" si="251"/>
        <v>1</v>
      </c>
      <c r="BM37" s="6">
        <f t="shared" si="252"/>
        <v>0</v>
      </c>
      <c r="BN37" s="6">
        <f t="shared" si="253"/>
        <v>0</v>
      </c>
      <c r="BO37" s="4" t="s">
        <v>41</v>
      </c>
      <c r="BP37" s="6">
        <f t="shared" si="254"/>
        <v>1</v>
      </c>
      <c r="BQ37" s="6">
        <f t="shared" si="255"/>
        <v>0</v>
      </c>
      <c r="BR37" s="6">
        <f t="shared" si="256"/>
        <v>0</v>
      </c>
      <c r="BS37" s="4" t="s">
        <v>41</v>
      </c>
      <c r="BT37" s="6">
        <f t="shared" si="257"/>
        <v>1</v>
      </c>
      <c r="BU37" s="6">
        <f t="shared" si="258"/>
        <v>0</v>
      </c>
      <c r="BV37" s="6">
        <f t="shared" si="259"/>
        <v>0</v>
      </c>
      <c r="BW37" s="4" t="s">
        <v>41</v>
      </c>
      <c r="BX37" s="6">
        <f t="shared" si="260"/>
        <v>1</v>
      </c>
      <c r="BY37" s="6">
        <f t="shared" si="261"/>
        <v>0</v>
      </c>
      <c r="BZ37" s="6">
        <f t="shared" si="262"/>
        <v>0</v>
      </c>
      <c r="CA37" s="4" t="s">
        <v>41</v>
      </c>
      <c r="CB37" s="6">
        <f t="shared" si="263"/>
        <v>1</v>
      </c>
      <c r="CC37" s="6">
        <f t="shared" si="264"/>
        <v>0</v>
      </c>
      <c r="CD37" s="6">
        <f t="shared" si="265"/>
        <v>0</v>
      </c>
      <c r="CE37" s="4" t="s">
        <v>41</v>
      </c>
      <c r="CF37" s="6">
        <f t="shared" si="266"/>
        <v>1</v>
      </c>
      <c r="CG37" s="6">
        <f t="shared" si="267"/>
        <v>0</v>
      </c>
      <c r="CH37" s="6">
        <f t="shared" si="268"/>
        <v>0</v>
      </c>
      <c r="CI37" s="4" t="s">
        <v>41</v>
      </c>
      <c r="CJ37" s="6">
        <f t="shared" si="269"/>
        <v>1</v>
      </c>
      <c r="CK37" s="6">
        <f t="shared" si="270"/>
        <v>0</v>
      </c>
      <c r="CL37" s="6">
        <f t="shared" si="271"/>
        <v>0</v>
      </c>
      <c r="CM37" s="4" t="s">
        <v>41</v>
      </c>
      <c r="CN37" s="6">
        <f t="shared" si="272"/>
        <v>1</v>
      </c>
      <c r="CO37" s="6">
        <f t="shared" si="273"/>
        <v>0</v>
      </c>
      <c r="CP37" s="6">
        <f t="shared" si="274"/>
        <v>0</v>
      </c>
      <c r="CQ37" s="4" t="s">
        <v>41</v>
      </c>
      <c r="CR37" s="6">
        <f t="shared" si="275"/>
        <v>1</v>
      </c>
      <c r="CS37" s="6">
        <f t="shared" si="276"/>
        <v>0</v>
      </c>
      <c r="CT37" s="6">
        <f t="shared" si="277"/>
        <v>0</v>
      </c>
      <c r="CU37" s="4" t="s">
        <v>41</v>
      </c>
      <c r="CV37" s="6">
        <f t="shared" si="278"/>
        <v>1</v>
      </c>
      <c r="CW37" s="6">
        <f t="shared" si="279"/>
        <v>0</v>
      </c>
      <c r="CX37" s="6">
        <f t="shared" si="280"/>
        <v>0</v>
      </c>
      <c r="CY37" s="4" t="s">
        <v>41</v>
      </c>
      <c r="CZ37" s="6">
        <f t="shared" si="281"/>
        <v>1</v>
      </c>
      <c r="DA37" s="6">
        <f t="shared" si="282"/>
        <v>0</v>
      </c>
      <c r="DB37" s="6">
        <f t="shared" si="283"/>
        <v>0</v>
      </c>
      <c r="DC37" s="4" t="s">
        <v>41</v>
      </c>
      <c r="DD37" s="6">
        <f t="shared" si="284"/>
        <v>1</v>
      </c>
      <c r="DE37" s="6">
        <f t="shared" si="285"/>
        <v>0</v>
      </c>
      <c r="DF37" s="6">
        <f t="shared" si="286"/>
        <v>0</v>
      </c>
      <c r="DG37" s="4" t="s">
        <v>41</v>
      </c>
      <c r="DH37" s="6">
        <f t="shared" si="287"/>
        <v>1</v>
      </c>
      <c r="DI37" s="6">
        <f t="shared" si="288"/>
        <v>0</v>
      </c>
      <c r="DJ37" s="6">
        <f t="shared" si="289"/>
        <v>0</v>
      </c>
      <c r="DK37" s="4" t="s">
        <v>41</v>
      </c>
      <c r="DL37" s="6">
        <f t="shared" si="290"/>
        <v>1</v>
      </c>
      <c r="DM37" s="6">
        <f t="shared" si="291"/>
        <v>0</v>
      </c>
      <c r="DN37" s="6">
        <f t="shared" si="292"/>
        <v>0</v>
      </c>
      <c r="DO37" s="4" t="s">
        <v>41</v>
      </c>
      <c r="DP37" s="6">
        <f t="shared" si="293"/>
        <v>1</v>
      </c>
      <c r="DQ37" s="6">
        <f t="shared" si="294"/>
        <v>0</v>
      </c>
      <c r="DR37" s="6">
        <f t="shared" si="295"/>
        <v>0</v>
      </c>
      <c r="DS37" s="4" t="s">
        <v>41</v>
      </c>
      <c r="DT37" s="6">
        <f t="shared" si="296"/>
        <v>1</v>
      </c>
      <c r="DU37" s="6">
        <f t="shared" si="297"/>
        <v>0</v>
      </c>
      <c r="DV37" s="6">
        <f t="shared" si="298"/>
        <v>0</v>
      </c>
      <c r="DW37" s="4" t="s">
        <v>41</v>
      </c>
      <c r="DX37" s="6">
        <f t="shared" si="299"/>
        <v>1</v>
      </c>
      <c r="DY37" s="6">
        <f t="shared" si="300"/>
        <v>0</v>
      </c>
      <c r="DZ37" s="6">
        <f t="shared" si="301"/>
        <v>0</v>
      </c>
      <c r="EA37" s="4" t="s">
        <v>41</v>
      </c>
      <c r="EB37" s="6">
        <f t="shared" si="302"/>
        <v>1</v>
      </c>
      <c r="EC37" s="6">
        <f t="shared" si="303"/>
        <v>0</v>
      </c>
      <c r="ED37" s="6">
        <f t="shared" si="304"/>
        <v>0</v>
      </c>
      <c r="EE37" s="4" t="s">
        <v>41</v>
      </c>
      <c r="EF37" s="6">
        <f>IF(EE37="За",1,0)</f>
        <v>1</v>
      </c>
      <c r="EG37" s="6">
        <f>IF(EE37="Проти",1,0)</f>
        <v>0</v>
      </c>
      <c r="EH37" s="6">
        <f>IF(EE37="Утримався",1,0)</f>
        <v>0</v>
      </c>
      <c r="EI37" s="4" t="s">
        <v>41</v>
      </c>
      <c r="EJ37" s="6">
        <f t="shared" si="305"/>
        <v>1</v>
      </c>
      <c r="EK37" s="6">
        <f t="shared" si="306"/>
        <v>0</v>
      </c>
      <c r="EL37" s="6">
        <f t="shared" si="307"/>
        <v>0</v>
      </c>
      <c r="EM37" s="6">
        <f>SUM(D37,H37,L37,P37,T37,X37,AB37,AF37,AJ37,AN37,AR37,AV37,AZ37,BD37,BH37,BL37,BP37,BT37,BX37,CB37,CF37,CJ37,CN37,CR37,CV37,CZ37,DD37,DH37,DL37,DP37,DT37,DX37,EB37,EF37,EJ37)</f>
        <v>35</v>
      </c>
      <c r="EN37" s="6">
        <f>SUM(EK37,EG37,EC37,DY37,DU37,DQ37,DM37,DI37,DE37,DA37,CW37,CS37,CO37,CK37,CG37,CC37,BY37,BU37,BQ37,BM37,BI37,BE37,BA37,AW37,AS37,AO37,AK37,AG37,AC37,Y37,U37,Q37,M37,I37,E37)</f>
        <v>0</v>
      </c>
      <c r="EO37" s="6">
        <f>SUM(EL37,EH37,ED37,DZ37,DV37,DR37,DN37,DJ37,DF37,DB37,CX37,CT37,CP37,CL37,CH37,CD37,BZ37,BV37,BR37,BN37,BJ37,BF37,BB37,AX37,AT37,AP37,AL37,AH37,AD37,Z37,V37,R37,N37,J37,F37)</f>
        <v>0</v>
      </c>
      <c r="EP37" s="6">
        <f t="shared" si="102"/>
        <v>35</v>
      </c>
      <c r="EQ37" s="6" t="str">
        <f t="shared" si="103"/>
        <v>Прийнято</v>
      </c>
    </row>
    <row r="38" spans="1:147" ht="17.25" hidden="1">
      <c r="A38" s="4">
        <v>33</v>
      </c>
      <c r="B38" s="16"/>
      <c r="C38" s="4" t="s">
        <v>41</v>
      </c>
      <c r="D38" s="6">
        <f t="shared" si="206"/>
        <v>1</v>
      </c>
      <c r="E38" s="6">
        <f t="shared" si="207"/>
        <v>0</v>
      </c>
      <c r="F38" s="6">
        <f t="shared" si="208"/>
        <v>0</v>
      </c>
      <c r="G38" s="4" t="s">
        <v>41</v>
      </c>
      <c r="H38" s="6">
        <f t="shared" si="209"/>
        <v>1</v>
      </c>
      <c r="I38" s="6">
        <f t="shared" si="210"/>
        <v>0</v>
      </c>
      <c r="J38" s="6">
        <f t="shared" si="211"/>
        <v>0</v>
      </c>
      <c r="K38" s="4" t="s">
        <v>41</v>
      </c>
      <c r="L38" s="6">
        <f t="shared" si="212"/>
        <v>1</v>
      </c>
      <c r="M38" s="6">
        <f t="shared" si="213"/>
        <v>0</v>
      </c>
      <c r="N38" s="6">
        <f t="shared" si="214"/>
        <v>0</v>
      </c>
      <c r="O38" s="4" t="s">
        <v>41</v>
      </c>
      <c r="P38" s="6">
        <f t="shared" si="215"/>
        <v>1</v>
      </c>
      <c r="Q38" s="6">
        <f t="shared" si="216"/>
        <v>0</v>
      </c>
      <c r="R38" s="6">
        <f t="shared" si="217"/>
        <v>0</v>
      </c>
      <c r="S38" s="4" t="s">
        <v>41</v>
      </c>
      <c r="T38" s="6">
        <f t="shared" si="218"/>
        <v>1</v>
      </c>
      <c r="U38" s="6">
        <f t="shared" si="219"/>
        <v>0</v>
      </c>
      <c r="V38" s="6">
        <f t="shared" si="220"/>
        <v>0</v>
      </c>
      <c r="W38" s="4" t="s">
        <v>41</v>
      </c>
      <c r="X38" s="6">
        <f t="shared" si="221"/>
        <v>1</v>
      </c>
      <c r="Y38" s="6">
        <f t="shared" si="222"/>
        <v>0</v>
      </c>
      <c r="Z38" s="6">
        <f t="shared" si="223"/>
        <v>0</v>
      </c>
      <c r="AA38" s="4" t="s">
        <v>41</v>
      </c>
      <c r="AB38" s="6">
        <f t="shared" si="224"/>
        <v>1</v>
      </c>
      <c r="AC38" s="6">
        <f t="shared" si="225"/>
        <v>0</v>
      </c>
      <c r="AD38" s="6">
        <f t="shared" si="226"/>
        <v>0</v>
      </c>
      <c r="AE38" s="4" t="s">
        <v>41</v>
      </c>
      <c r="AF38" s="6">
        <f t="shared" si="227"/>
        <v>1</v>
      </c>
      <c r="AG38" s="6">
        <f t="shared" si="228"/>
        <v>0</v>
      </c>
      <c r="AH38" s="6">
        <f t="shared" si="229"/>
        <v>0</v>
      </c>
      <c r="AI38" s="4" t="s">
        <v>41</v>
      </c>
      <c r="AJ38" s="6">
        <f t="shared" si="230"/>
        <v>1</v>
      </c>
      <c r="AK38" s="6">
        <f t="shared" si="231"/>
        <v>0</v>
      </c>
      <c r="AL38" s="6">
        <f t="shared" si="232"/>
        <v>0</v>
      </c>
      <c r="AM38" s="4" t="s">
        <v>41</v>
      </c>
      <c r="AN38" s="6">
        <f t="shared" si="233"/>
        <v>1</v>
      </c>
      <c r="AO38" s="6">
        <f t="shared" si="234"/>
        <v>0</v>
      </c>
      <c r="AP38" s="6">
        <f t="shared" si="235"/>
        <v>0</v>
      </c>
      <c r="AQ38" s="4" t="s">
        <v>41</v>
      </c>
      <c r="AR38" s="6">
        <f t="shared" si="236"/>
        <v>1</v>
      </c>
      <c r="AS38" s="6">
        <f t="shared" si="237"/>
        <v>0</v>
      </c>
      <c r="AT38" s="6">
        <f t="shared" si="238"/>
        <v>0</v>
      </c>
      <c r="AU38" s="4" t="s">
        <v>41</v>
      </c>
      <c r="AV38" s="6">
        <f t="shared" si="239"/>
        <v>1</v>
      </c>
      <c r="AW38" s="6">
        <f t="shared" si="240"/>
        <v>0</v>
      </c>
      <c r="AX38" s="6">
        <f t="shared" si="241"/>
        <v>0</v>
      </c>
      <c r="AY38" s="4" t="s">
        <v>41</v>
      </c>
      <c r="AZ38" s="6">
        <f t="shared" si="242"/>
        <v>1</v>
      </c>
      <c r="BA38" s="6">
        <f t="shared" si="243"/>
        <v>0</v>
      </c>
      <c r="BB38" s="6">
        <f t="shared" si="244"/>
        <v>0</v>
      </c>
      <c r="BC38" s="4" t="s">
        <v>41</v>
      </c>
      <c r="BD38" s="6">
        <f t="shared" si="245"/>
        <v>1</v>
      </c>
      <c r="BE38" s="6">
        <f t="shared" si="246"/>
        <v>0</v>
      </c>
      <c r="BF38" s="6">
        <f t="shared" si="247"/>
        <v>0</v>
      </c>
      <c r="BG38" s="4" t="s">
        <v>41</v>
      </c>
      <c r="BH38" s="6">
        <f t="shared" si="248"/>
        <v>1</v>
      </c>
      <c r="BI38" s="6">
        <f t="shared" si="249"/>
        <v>0</v>
      </c>
      <c r="BJ38" s="6">
        <f t="shared" si="250"/>
        <v>0</v>
      </c>
      <c r="BK38" s="4" t="s">
        <v>41</v>
      </c>
      <c r="BL38" s="6">
        <f t="shared" si="251"/>
        <v>1</v>
      </c>
      <c r="BM38" s="6">
        <f t="shared" si="252"/>
        <v>0</v>
      </c>
      <c r="BN38" s="6">
        <f t="shared" si="253"/>
        <v>0</v>
      </c>
      <c r="BO38" s="4" t="s">
        <v>41</v>
      </c>
      <c r="BP38" s="6">
        <f t="shared" si="254"/>
        <v>1</v>
      </c>
      <c r="BQ38" s="6">
        <f t="shared" si="255"/>
        <v>0</v>
      </c>
      <c r="BR38" s="6">
        <f t="shared" si="256"/>
        <v>0</v>
      </c>
      <c r="BS38" s="4" t="s">
        <v>41</v>
      </c>
      <c r="BT38" s="6">
        <f t="shared" si="257"/>
        <v>1</v>
      </c>
      <c r="BU38" s="6">
        <f t="shared" si="258"/>
        <v>0</v>
      </c>
      <c r="BV38" s="6">
        <f t="shared" si="259"/>
        <v>0</v>
      </c>
      <c r="BW38" s="4" t="s">
        <v>41</v>
      </c>
      <c r="BX38" s="6">
        <f t="shared" si="260"/>
        <v>1</v>
      </c>
      <c r="BY38" s="6">
        <f t="shared" si="261"/>
        <v>0</v>
      </c>
      <c r="BZ38" s="6">
        <f t="shared" si="262"/>
        <v>0</v>
      </c>
      <c r="CA38" s="4" t="s">
        <v>41</v>
      </c>
      <c r="CB38" s="6">
        <f t="shared" si="263"/>
        <v>1</v>
      </c>
      <c r="CC38" s="6">
        <f t="shared" si="264"/>
        <v>0</v>
      </c>
      <c r="CD38" s="6">
        <f t="shared" si="265"/>
        <v>0</v>
      </c>
      <c r="CE38" s="4" t="s">
        <v>41</v>
      </c>
      <c r="CF38" s="6">
        <f t="shared" si="266"/>
        <v>1</v>
      </c>
      <c r="CG38" s="6">
        <f t="shared" si="267"/>
        <v>0</v>
      </c>
      <c r="CH38" s="6">
        <f t="shared" si="268"/>
        <v>0</v>
      </c>
      <c r="CI38" s="4" t="s">
        <v>41</v>
      </c>
      <c r="CJ38" s="6">
        <f t="shared" si="269"/>
        <v>1</v>
      </c>
      <c r="CK38" s="6">
        <f t="shared" si="270"/>
        <v>0</v>
      </c>
      <c r="CL38" s="6">
        <f t="shared" si="271"/>
        <v>0</v>
      </c>
      <c r="CM38" s="4" t="s">
        <v>41</v>
      </c>
      <c r="CN38" s="6">
        <f t="shared" si="272"/>
        <v>1</v>
      </c>
      <c r="CO38" s="6">
        <f t="shared" si="273"/>
        <v>0</v>
      </c>
      <c r="CP38" s="6">
        <f t="shared" si="274"/>
        <v>0</v>
      </c>
      <c r="CQ38" s="4" t="s">
        <v>41</v>
      </c>
      <c r="CR38" s="6">
        <f t="shared" si="275"/>
        <v>1</v>
      </c>
      <c r="CS38" s="6">
        <f t="shared" si="276"/>
        <v>0</v>
      </c>
      <c r="CT38" s="6">
        <f t="shared" si="277"/>
        <v>0</v>
      </c>
      <c r="CU38" s="4" t="s">
        <v>41</v>
      </c>
      <c r="CV38" s="6">
        <f t="shared" si="278"/>
        <v>1</v>
      </c>
      <c r="CW38" s="6">
        <f t="shared" si="279"/>
        <v>0</v>
      </c>
      <c r="CX38" s="6">
        <f t="shared" si="280"/>
        <v>0</v>
      </c>
      <c r="CY38" s="4" t="s">
        <v>41</v>
      </c>
      <c r="CZ38" s="6">
        <f t="shared" si="281"/>
        <v>1</v>
      </c>
      <c r="DA38" s="6">
        <f t="shared" si="282"/>
        <v>0</v>
      </c>
      <c r="DB38" s="6">
        <f t="shared" si="283"/>
        <v>0</v>
      </c>
      <c r="DC38" s="4" t="s">
        <v>41</v>
      </c>
      <c r="DD38" s="6">
        <f t="shared" si="284"/>
        <v>1</v>
      </c>
      <c r="DE38" s="6">
        <f t="shared" si="285"/>
        <v>0</v>
      </c>
      <c r="DF38" s="6">
        <f t="shared" si="286"/>
        <v>0</v>
      </c>
      <c r="DG38" s="4" t="s">
        <v>41</v>
      </c>
      <c r="DH38" s="6">
        <f t="shared" si="287"/>
        <v>1</v>
      </c>
      <c r="DI38" s="6">
        <f t="shared" si="288"/>
        <v>0</v>
      </c>
      <c r="DJ38" s="6">
        <f t="shared" si="289"/>
        <v>0</v>
      </c>
      <c r="DK38" s="4" t="s">
        <v>41</v>
      </c>
      <c r="DL38" s="6">
        <f t="shared" si="290"/>
        <v>1</v>
      </c>
      <c r="DM38" s="6">
        <f t="shared" si="291"/>
        <v>0</v>
      </c>
      <c r="DN38" s="6">
        <f t="shared" si="292"/>
        <v>0</v>
      </c>
      <c r="DO38" s="4" t="s">
        <v>41</v>
      </c>
      <c r="DP38" s="6">
        <f t="shared" si="293"/>
        <v>1</v>
      </c>
      <c r="DQ38" s="6">
        <f t="shared" si="294"/>
        <v>0</v>
      </c>
      <c r="DR38" s="6">
        <f t="shared" si="295"/>
        <v>0</v>
      </c>
      <c r="DS38" s="4" t="s">
        <v>41</v>
      </c>
      <c r="DT38" s="6">
        <f t="shared" si="296"/>
        <v>1</v>
      </c>
      <c r="DU38" s="6">
        <f t="shared" si="297"/>
        <v>0</v>
      </c>
      <c r="DV38" s="6">
        <f t="shared" si="298"/>
        <v>0</v>
      </c>
      <c r="DW38" s="4" t="s">
        <v>41</v>
      </c>
      <c r="DX38" s="6">
        <f t="shared" si="299"/>
        <v>1</v>
      </c>
      <c r="DY38" s="6">
        <f t="shared" si="300"/>
        <v>0</v>
      </c>
      <c r="DZ38" s="6">
        <f t="shared" si="301"/>
        <v>0</v>
      </c>
      <c r="EA38" s="4" t="s">
        <v>41</v>
      </c>
      <c r="EB38" s="6">
        <f t="shared" si="302"/>
        <v>1</v>
      </c>
      <c r="EC38" s="6">
        <f t="shared" si="303"/>
        <v>0</v>
      </c>
      <c r="ED38" s="6">
        <f t="shared" si="304"/>
        <v>0</v>
      </c>
      <c r="EE38" s="4" t="s">
        <v>41</v>
      </c>
      <c r="EF38" s="6">
        <f>IF(EE38="За",1,0)</f>
        <v>1</v>
      </c>
      <c r="EG38" s="6">
        <f>IF(EE38="Проти",1,0)</f>
        <v>0</v>
      </c>
      <c r="EH38" s="6">
        <f>IF(EE38="Утримався",1,0)</f>
        <v>0</v>
      </c>
      <c r="EI38" s="4" t="s">
        <v>41</v>
      </c>
      <c r="EJ38" s="6">
        <f t="shared" si="305"/>
        <v>1</v>
      </c>
      <c r="EK38" s="6">
        <f t="shared" si="306"/>
        <v>0</v>
      </c>
      <c r="EL38" s="6">
        <f t="shared" si="307"/>
        <v>0</v>
      </c>
      <c r="EM38" s="6">
        <f>SUM(D38,H38,L38,P38,T38,X38,AB38,AF38,AJ38,AN38,AR38,AV38,AZ38,BD38,BH38,BL38,BP38,BT38,BX38,CB38,CF38,CJ38,CN38,CR38,CV38,CZ38,DD38,DH38,DL38,DP38,DT38,DX38,EB38,EF38,EJ38)</f>
        <v>35</v>
      </c>
      <c r="EN38" s="6">
        <f>SUM(EK38,EG38,EC38,DY38,DU38,DQ38,DM38,DI38,DE38,DA38,CW38,CS38,CO38,CK38,CG38,CC38,BY38,BU38,BQ38,BM38,BI38,BE38,BA38,AW38,AS38,AO38,AK38,AG38,AC38,Y38,U38,Q38,M38,I38,E38)</f>
        <v>0</v>
      </c>
      <c r="EO38" s="6">
        <f>SUM(EL38,EH38,ED38,DZ38,DV38,DR38,DN38,DJ38,DF38,DB38,CX38,CT38,CP38,CL38,CH38,CD38,BZ38,BV38,BR38,BN38,BJ38,BF38,BB38,AX38,AT38,AP38,AL38,AH38,AD38,Z38,V38,R38,N38,J38,F38)</f>
        <v>0</v>
      </c>
      <c r="EP38" s="6">
        <f t="shared" si="102"/>
        <v>35</v>
      </c>
      <c r="EQ38" s="6" t="str">
        <f t="shared" si="103"/>
        <v>Прийнято</v>
      </c>
    </row>
    <row r="39" spans="1:147" ht="17.25" hidden="1">
      <c r="A39" s="4">
        <v>34</v>
      </c>
      <c r="B39" s="16"/>
      <c r="C39" s="4" t="s">
        <v>41</v>
      </c>
      <c r="D39" s="6">
        <f t="shared" si="206"/>
        <v>1</v>
      </c>
      <c r="E39" s="6">
        <f t="shared" si="207"/>
        <v>0</v>
      </c>
      <c r="F39" s="6">
        <f t="shared" si="208"/>
        <v>0</v>
      </c>
      <c r="G39" s="4" t="s">
        <v>41</v>
      </c>
      <c r="H39" s="6">
        <f t="shared" si="209"/>
        <v>1</v>
      </c>
      <c r="I39" s="6">
        <f t="shared" si="210"/>
        <v>0</v>
      </c>
      <c r="J39" s="6">
        <f t="shared" si="211"/>
        <v>0</v>
      </c>
      <c r="K39" s="4" t="s">
        <v>41</v>
      </c>
      <c r="L39" s="6">
        <f t="shared" si="212"/>
        <v>1</v>
      </c>
      <c r="M39" s="6">
        <f t="shared" si="213"/>
        <v>0</v>
      </c>
      <c r="N39" s="6">
        <f t="shared" si="214"/>
        <v>0</v>
      </c>
      <c r="O39" s="4" t="s">
        <v>41</v>
      </c>
      <c r="P39" s="6">
        <f t="shared" si="215"/>
        <v>1</v>
      </c>
      <c r="Q39" s="6">
        <f t="shared" si="216"/>
        <v>0</v>
      </c>
      <c r="R39" s="6">
        <f t="shared" si="217"/>
        <v>0</v>
      </c>
      <c r="S39" s="4" t="s">
        <v>41</v>
      </c>
      <c r="T39" s="6">
        <f t="shared" si="218"/>
        <v>1</v>
      </c>
      <c r="U39" s="6">
        <f t="shared" si="219"/>
        <v>0</v>
      </c>
      <c r="V39" s="6">
        <f t="shared" si="220"/>
        <v>0</v>
      </c>
      <c r="W39" s="4" t="s">
        <v>41</v>
      </c>
      <c r="X39" s="6">
        <f t="shared" si="221"/>
        <v>1</v>
      </c>
      <c r="Y39" s="6">
        <f t="shared" si="222"/>
        <v>0</v>
      </c>
      <c r="Z39" s="6">
        <f t="shared" si="223"/>
        <v>0</v>
      </c>
      <c r="AA39" s="4" t="s">
        <v>41</v>
      </c>
      <c r="AB39" s="6">
        <f t="shared" si="224"/>
        <v>1</v>
      </c>
      <c r="AC39" s="6">
        <f t="shared" si="225"/>
        <v>0</v>
      </c>
      <c r="AD39" s="6">
        <f t="shared" si="226"/>
        <v>0</v>
      </c>
      <c r="AE39" s="4" t="s">
        <v>41</v>
      </c>
      <c r="AF39" s="6">
        <f t="shared" si="227"/>
        <v>1</v>
      </c>
      <c r="AG39" s="6">
        <f t="shared" si="228"/>
        <v>0</v>
      </c>
      <c r="AH39" s="6">
        <f t="shared" si="229"/>
        <v>0</v>
      </c>
      <c r="AI39" s="4" t="s">
        <v>41</v>
      </c>
      <c r="AJ39" s="6">
        <f t="shared" si="230"/>
        <v>1</v>
      </c>
      <c r="AK39" s="6">
        <f t="shared" si="231"/>
        <v>0</v>
      </c>
      <c r="AL39" s="6">
        <f t="shared" si="232"/>
        <v>0</v>
      </c>
      <c r="AM39" s="4" t="s">
        <v>41</v>
      </c>
      <c r="AN39" s="6">
        <f t="shared" si="233"/>
        <v>1</v>
      </c>
      <c r="AO39" s="6">
        <f t="shared" si="234"/>
        <v>0</v>
      </c>
      <c r="AP39" s="6">
        <f t="shared" si="235"/>
        <v>0</v>
      </c>
      <c r="AQ39" s="4" t="s">
        <v>41</v>
      </c>
      <c r="AR39" s="6">
        <f t="shared" si="236"/>
        <v>1</v>
      </c>
      <c r="AS39" s="6">
        <f t="shared" si="237"/>
        <v>0</v>
      </c>
      <c r="AT39" s="6">
        <f t="shared" si="238"/>
        <v>0</v>
      </c>
      <c r="AU39" s="4" t="s">
        <v>41</v>
      </c>
      <c r="AV39" s="6">
        <f t="shared" si="239"/>
        <v>1</v>
      </c>
      <c r="AW39" s="6">
        <f t="shared" si="240"/>
        <v>0</v>
      </c>
      <c r="AX39" s="6">
        <f t="shared" si="241"/>
        <v>0</v>
      </c>
      <c r="AY39" s="4" t="s">
        <v>41</v>
      </c>
      <c r="AZ39" s="6">
        <f t="shared" si="242"/>
        <v>1</v>
      </c>
      <c r="BA39" s="6">
        <f t="shared" si="243"/>
        <v>0</v>
      </c>
      <c r="BB39" s="6">
        <f t="shared" si="244"/>
        <v>0</v>
      </c>
      <c r="BC39" s="4" t="s">
        <v>41</v>
      </c>
      <c r="BD39" s="6">
        <f t="shared" si="245"/>
        <v>1</v>
      </c>
      <c r="BE39" s="6">
        <f t="shared" si="246"/>
        <v>0</v>
      </c>
      <c r="BF39" s="6">
        <f t="shared" si="247"/>
        <v>0</v>
      </c>
      <c r="BG39" s="4" t="s">
        <v>41</v>
      </c>
      <c r="BH39" s="6">
        <f t="shared" si="248"/>
        <v>1</v>
      </c>
      <c r="BI39" s="6">
        <f t="shared" si="249"/>
        <v>0</v>
      </c>
      <c r="BJ39" s="6">
        <f t="shared" si="250"/>
        <v>0</v>
      </c>
      <c r="BK39" s="4" t="s">
        <v>41</v>
      </c>
      <c r="BL39" s="6">
        <f t="shared" si="251"/>
        <v>1</v>
      </c>
      <c r="BM39" s="6">
        <f t="shared" si="252"/>
        <v>0</v>
      </c>
      <c r="BN39" s="6">
        <f t="shared" si="253"/>
        <v>0</v>
      </c>
      <c r="BO39" s="4" t="s">
        <v>41</v>
      </c>
      <c r="BP39" s="6">
        <f t="shared" si="254"/>
        <v>1</v>
      </c>
      <c r="BQ39" s="6">
        <f t="shared" si="255"/>
        <v>0</v>
      </c>
      <c r="BR39" s="6">
        <f t="shared" si="256"/>
        <v>0</v>
      </c>
      <c r="BS39" s="4" t="s">
        <v>41</v>
      </c>
      <c r="BT39" s="6">
        <f t="shared" si="257"/>
        <v>1</v>
      </c>
      <c r="BU39" s="6">
        <f t="shared" si="258"/>
        <v>0</v>
      </c>
      <c r="BV39" s="6">
        <f t="shared" si="259"/>
        <v>0</v>
      </c>
      <c r="BW39" s="4" t="s">
        <v>41</v>
      </c>
      <c r="BX39" s="6">
        <f t="shared" si="260"/>
        <v>1</v>
      </c>
      <c r="BY39" s="6">
        <f t="shared" si="261"/>
        <v>0</v>
      </c>
      <c r="BZ39" s="6">
        <f t="shared" si="262"/>
        <v>0</v>
      </c>
      <c r="CA39" s="4" t="s">
        <v>41</v>
      </c>
      <c r="CB39" s="6">
        <f t="shared" si="263"/>
        <v>1</v>
      </c>
      <c r="CC39" s="6">
        <f t="shared" si="264"/>
        <v>0</v>
      </c>
      <c r="CD39" s="6">
        <f t="shared" si="265"/>
        <v>0</v>
      </c>
      <c r="CE39" s="4" t="s">
        <v>41</v>
      </c>
      <c r="CF39" s="6">
        <f t="shared" si="266"/>
        <v>1</v>
      </c>
      <c r="CG39" s="6">
        <f t="shared" si="267"/>
        <v>0</v>
      </c>
      <c r="CH39" s="6">
        <f t="shared" si="268"/>
        <v>0</v>
      </c>
      <c r="CI39" s="4" t="s">
        <v>41</v>
      </c>
      <c r="CJ39" s="6">
        <f t="shared" si="269"/>
        <v>1</v>
      </c>
      <c r="CK39" s="6">
        <f t="shared" si="270"/>
        <v>0</v>
      </c>
      <c r="CL39" s="6">
        <f t="shared" si="271"/>
        <v>0</v>
      </c>
      <c r="CM39" s="4" t="s">
        <v>41</v>
      </c>
      <c r="CN39" s="6">
        <f t="shared" si="272"/>
        <v>1</v>
      </c>
      <c r="CO39" s="6">
        <f t="shared" si="273"/>
        <v>0</v>
      </c>
      <c r="CP39" s="6">
        <f t="shared" si="274"/>
        <v>0</v>
      </c>
      <c r="CQ39" s="4" t="s">
        <v>41</v>
      </c>
      <c r="CR39" s="6">
        <f t="shared" si="275"/>
        <v>1</v>
      </c>
      <c r="CS39" s="6">
        <f t="shared" si="276"/>
        <v>0</v>
      </c>
      <c r="CT39" s="6">
        <f t="shared" si="277"/>
        <v>0</v>
      </c>
      <c r="CU39" s="4" t="s">
        <v>41</v>
      </c>
      <c r="CV39" s="6">
        <f t="shared" si="278"/>
        <v>1</v>
      </c>
      <c r="CW39" s="6">
        <f t="shared" si="279"/>
        <v>0</v>
      </c>
      <c r="CX39" s="6">
        <f t="shared" si="280"/>
        <v>0</v>
      </c>
      <c r="CY39" s="4" t="s">
        <v>41</v>
      </c>
      <c r="CZ39" s="6">
        <f t="shared" si="281"/>
        <v>1</v>
      </c>
      <c r="DA39" s="6">
        <f t="shared" si="282"/>
        <v>0</v>
      </c>
      <c r="DB39" s="6">
        <f t="shared" si="283"/>
        <v>0</v>
      </c>
      <c r="DC39" s="4" t="s">
        <v>41</v>
      </c>
      <c r="DD39" s="6">
        <f t="shared" si="284"/>
        <v>1</v>
      </c>
      <c r="DE39" s="6">
        <f t="shared" si="285"/>
        <v>0</v>
      </c>
      <c r="DF39" s="6">
        <f t="shared" si="286"/>
        <v>0</v>
      </c>
      <c r="DG39" s="4" t="s">
        <v>41</v>
      </c>
      <c r="DH39" s="6">
        <f t="shared" si="287"/>
        <v>1</v>
      </c>
      <c r="DI39" s="6">
        <f t="shared" si="288"/>
        <v>0</v>
      </c>
      <c r="DJ39" s="6">
        <f t="shared" si="289"/>
        <v>0</v>
      </c>
      <c r="DK39" s="4" t="s">
        <v>41</v>
      </c>
      <c r="DL39" s="6">
        <f t="shared" si="290"/>
        <v>1</v>
      </c>
      <c r="DM39" s="6">
        <f t="shared" si="291"/>
        <v>0</v>
      </c>
      <c r="DN39" s="6">
        <f t="shared" si="292"/>
        <v>0</v>
      </c>
      <c r="DO39" s="4" t="s">
        <v>41</v>
      </c>
      <c r="DP39" s="6">
        <f t="shared" si="293"/>
        <v>1</v>
      </c>
      <c r="DQ39" s="6">
        <f t="shared" si="294"/>
        <v>0</v>
      </c>
      <c r="DR39" s="6">
        <f t="shared" si="295"/>
        <v>0</v>
      </c>
      <c r="DS39" s="4" t="s">
        <v>41</v>
      </c>
      <c r="DT39" s="6">
        <f t="shared" si="296"/>
        <v>1</v>
      </c>
      <c r="DU39" s="6">
        <f t="shared" si="297"/>
        <v>0</v>
      </c>
      <c r="DV39" s="6">
        <f t="shared" si="298"/>
        <v>0</v>
      </c>
      <c r="DW39" s="4" t="s">
        <v>41</v>
      </c>
      <c r="DX39" s="6">
        <f t="shared" si="299"/>
        <v>1</v>
      </c>
      <c r="DY39" s="6">
        <f t="shared" si="300"/>
        <v>0</v>
      </c>
      <c r="DZ39" s="6">
        <f t="shared" si="301"/>
        <v>0</v>
      </c>
      <c r="EA39" s="4" t="s">
        <v>41</v>
      </c>
      <c r="EB39" s="6">
        <f t="shared" si="302"/>
        <v>1</v>
      </c>
      <c r="EC39" s="6">
        <f t="shared" si="303"/>
        <v>0</v>
      </c>
      <c r="ED39" s="6">
        <f t="shared" si="304"/>
        <v>0</v>
      </c>
      <c r="EE39" s="4" t="s">
        <v>41</v>
      </c>
      <c r="EF39" s="6">
        <f>IF(EE39="За",1,0)</f>
        <v>1</v>
      </c>
      <c r="EG39" s="6">
        <f>IF(EE39="Проти",1,0)</f>
        <v>0</v>
      </c>
      <c r="EH39" s="6">
        <f>IF(EE39="Утримався",1,0)</f>
        <v>0</v>
      </c>
      <c r="EI39" s="4" t="s">
        <v>41</v>
      </c>
      <c r="EJ39" s="6">
        <f t="shared" si="305"/>
        <v>1</v>
      </c>
      <c r="EK39" s="6">
        <f t="shared" si="306"/>
        <v>0</v>
      </c>
      <c r="EL39" s="6">
        <f t="shared" si="307"/>
        <v>0</v>
      </c>
      <c r="EM39" s="6">
        <f>SUM(D39,H39,L39,P39,T39,X39,AB39,AF39,AJ39,AN39,AR39,AV39,AZ39,BD39,BH39,BL39,BP39,BT39,BX39,CB39,CF39,CJ39,CN39,CR39,CV39,CZ39,DD39,DH39,DL39,DP39,DT39,DX39,EB39,EF39,EJ39)</f>
        <v>35</v>
      </c>
      <c r="EN39" s="6">
        <f>SUM(EK39,EG39,EC39,DY39,DU39,DQ39,DM39,DI39,DE39,DA39,CW39,CS39,CO39,CK39,CG39,CC39,BY39,BU39,BQ39,BM39,BI39,BE39,BA39,AW39,AS39,AO39,AK39,AG39,AC39,Y39,U39,Q39,M39,I39,E39)</f>
        <v>0</v>
      </c>
      <c r="EO39" s="6">
        <f>SUM(EL39,EH39,ED39,DZ39,DV39,DR39,DN39,DJ39,DF39,DB39,CX39,CT39,CP39,CL39,CH39,CD39,BZ39,BV39,BR39,BN39,BJ39,BF39,BB39,AX39,AT39,AP39,AL39,AH39,AD39,Z39,V39,R39,N39,J39,F39)</f>
        <v>0</v>
      </c>
      <c r="EP39" s="6">
        <f t="shared" si="102"/>
        <v>35</v>
      </c>
      <c r="EQ39" s="6" t="str">
        <f t="shared" si="103"/>
        <v>Прийнято</v>
      </c>
    </row>
    <row r="40" spans="1:147" ht="17.25" hidden="1">
      <c r="A40" s="4">
        <v>35</v>
      </c>
      <c r="B40" s="12"/>
      <c r="C40" s="4" t="s">
        <v>41</v>
      </c>
      <c r="D40" s="6">
        <f t="shared" si="206"/>
        <v>1</v>
      </c>
      <c r="E40" s="6">
        <f t="shared" si="207"/>
        <v>0</v>
      </c>
      <c r="F40" s="6">
        <f t="shared" si="208"/>
        <v>0</v>
      </c>
      <c r="G40" s="4" t="s">
        <v>41</v>
      </c>
      <c r="H40" s="6">
        <f t="shared" si="209"/>
        <v>1</v>
      </c>
      <c r="I40" s="6">
        <f t="shared" si="210"/>
        <v>0</v>
      </c>
      <c r="J40" s="6">
        <f t="shared" si="211"/>
        <v>0</v>
      </c>
      <c r="K40" s="4" t="s">
        <v>41</v>
      </c>
      <c r="L40" s="6">
        <f t="shared" si="212"/>
        <v>1</v>
      </c>
      <c r="M40" s="6">
        <f t="shared" si="213"/>
        <v>0</v>
      </c>
      <c r="N40" s="6">
        <f t="shared" si="214"/>
        <v>0</v>
      </c>
      <c r="O40" s="4" t="s">
        <v>41</v>
      </c>
      <c r="P40" s="6">
        <f t="shared" si="215"/>
        <v>1</v>
      </c>
      <c r="Q40" s="6">
        <f t="shared" si="216"/>
        <v>0</v>
      </c>
      <c r="R40" s="6">
        <f t="shared" si="217"/>
        <v>0</v>
      </c>
      <c r="S40" s="4" t="s">
        <v>41</v>
      </c>
      <c r="T40" s="6">
        <f t="shared" si="218"/>
        <v>1</v>
      </c>
      <c r="U40" s="6">
        <f t="shared" si="219"/>
        <v>0</v>
      </c>
      <c r="V40" s="6">
        <f t="shared" si="220"/>
        <v>0</v>
      </c>
      <c r="W40" s="4" t="s">
        <v>41</v>
      </c>
      <c r="X40" s="6">
        <f t="shared" si="221"/>
        <v>1</v>
      </c>
      <c r="Y40" s="6">
        <f t="shared" si="222"/>
        <v>0</v>
      </c>
      <c r="Z40" s="6">
        <f t="shared" si="223"/>
        <v>0</v>
      </c>
      <c r="AA40" s="4" t="s">
        <v>41</v>
      </c>
      <c r="AB40" s="6">
        <f t="shared" si="224"/>
        <v>1</v>
      </c>
      <c r="AC40" s="6">
        <f t="shared" si="225"/>
        <v>0</v>
      </c>
      <c r="AD40" s="6">
        <f t="shared" si="226"/>
        <v>0</v>
      </c>
      <c r="AE40" s="4" t="s">
        <v>41</v>
      </c>
      <c r="AF40" s="6">
        <f t="shared" si="227"/>
        <v>1</v>
      </c>
      <c r="AG40" s="6">
        <f t="shared" si="228"/>
        <v>0</v>
      </c>
      <c r="AH40" s="6">
        <f t="shared" si="229"/>
        <v>0</v>
      </c>
      <c r="AI40" s="4" t="s">
        <v>41</v>
      </c>
      <c r="AJ40" s="6">
        <f t="shared" si="230"/>
        <v>1</v>
      </c>
      <c r="AK40" s="6">
        <f t="shared" si="231"/>
        <v>0</v>
      </c>
      <c r="AL40" s="6">
        <f t="shared" si="232"/>
        <v>0</v>
      </c>
      <c r="AM40" s="4" t="s">
        <v>41</v>
      </c>
      <c r="AN40" s="6">
        <f t="shared" si="233"/>
        <v>1</v>
      </c>
      <c r="AO40" s="6">
        <f t="shared" si="234"/>
        <v>0</v>
      </c>
      <c r="AP40" s="6">
        <f t="shared" si="235"/>
        <v>0</v>
      </c>
      <c r="AQ40" s="4" t="s">
        <v>41</v>
      </c>
      <c r="AR40" s="6">
        <f t="shared" si="236"/>
        <v>1</v>
      </c>
      <c r="AS40" s="6">
        <f t="shared" si="237"/>
        <v>0</v>
      </c>
      <c r="AT40" s="6">
        <f t="shared" si="238"/>
        <v>0</v>
      </c>
      <c r="AU40" s="4" t="s">
        <v>41</v>
      </c>
      <c r="AV40" s="6">
        <f t="shared" si="239"/>
        <v>1</v>
      </c>
      <c r="AW40" s="6">
        <f t="shared" si="240"/>
        <v>0</v>
      </c>
      <c r="AX40" s="6">
        <f t="shared" si="241"/>
        <v>0</v>
      </c>
      <c r="AY40" s="4" t="s">
        <v>41</v>
      </c>
      <c r="AZ40" s="6">
        <f t="shared" si="242"/>
        <v>1</v>
      </c>
      <c r="BA40" s="6">
        <f t="shared" si="243"/>
        <v>0</v>
      </c>
      <c r="BB40" s="6">
        <f t="shared" si="244"/>
        <v>0</v>
      </c>
      <c r="BC40" s="4" t="s">
        <v>41</v>
      </c>
      <c r="BD40" s="6">
        <f t="shared" si="245"/>
        <v>1</v>
      </c>
      <c r="BE40" s="6">
        <f t="shared" si="246"/>
        <v>0</v>
      </c>
      <c r="BF40" s="6">
        <f t="shared" si="247"/>
        <v>0</v>
      </c>
      <c r="BG40" s="4" t="s">
        <v>41</v>
      </c>
      <c r="BH40" s="6">
        <f t="shared" si="248"/>
        <v>1</v>
      </c>
      <c r="BI40" s="6">
        <f t="shared" si="249"/>
        <v>0</v>
      </c>
      <c r="BJ40" s="6">
        <f t="shared" si="250"/>
        <v>0</v>
      </c>
      <c r="BK40" s="4" t="s">
        <v>41</v>
      </c>
      <c r="BL40" s="6">
        <f t="shared" si="251"/>
        <v>1</v>
      </c>
      <c r="BM40" s="6">
        <f t="shared" si="252"/>
        <v>0</v>
      </c>
      <c r="BN40" s="6">
        <f t="shared" si="253"/>
        <v>0</v>
      </c>
      <c r="BO40" s="4" t="s">
        <v>41</v>
      </c>
      <c r="BP40" s="6">
        <f t="shared" si="254"/>
        <v>1</v>
      </c>
      <c r="BQ40" s="6">
        <f t="shared" si="255"/>
        <v>0</v>
      </c>
      <c r="BR40" s="6">
        <f t="shared" si="256"/>
        <v>0</v>
      </c>
      <c r="BS40" s="4" t="s">
        <v>41</v>
      </c>
      <c r="BT40" s="6">
        <f t="shared" si="257"/>
        <v>1</v>
      </c>
      <c r="BU40" s="6">
        <f t="shared" si="258"/>
        <v>0</v>
      </c>
      <c r="BV40" s="6">
        <f t="shared" si="259"/>
        <v>0</v>
      </c>
      <c r="BW40" s="4" t="s">
        <v>41</v>
      </c>
      <c r="BX40" s="6">
        <f t="shared" si="260"/>
        <v>1</v>
      </c>
      <c r="BY40" s="6">
        <f t="shared" si="261"/>
        <v>0</v>
      </c>
      <c r="BZ40" s="6">
        <f t="shared" si="262"/>
        <v>0</v>
      </c>
      <c r="CA40" s="4" t="s">
        <v>41</v>
      </c>
      <c r="CB40" s="6">
        <f t="shared" si="263"/>
        <v>1</v>
      </c>
      <c r="CC40" s="6">
        <f t="shared" si="264"/>
        <v>0</v>
      </c>
      <c r="CD40" s="6">
        <f t="shared" si="265"/>
        <v>0</v>
      </c>
      <c r="CE40" s="4" t="s">
        <v>41</v>
      </c>
      <c r="CF40" s="6">
        <f t="shared" si="266"/>
        <v>1</v>
      </c>
      <c r="CG40" s="6">
        <f t="shared" si="267"/>
        <v>0</v>
      </c>
      <c r="CH40" s="6">
        <f t="shared" si="268"/>
        <v>0</v>
      </c>
      <c r="CI40" s="4" t="s">
        <v>41</v>
      </c>
      <c r="CJ40" s="6">
        <f t="shared" si="269"/>
        <v>1</v>
      </c>
      <c r="CK40" s="6">
        <f t="shared" si="270"/>
        <v>0</v>
      </c>
      <c r="CL40" s="6">
        <f t="shared" si="271"/>
        <v>0</v>
      </c>
      <c r="CM40" s="4" t="s">
        <v>41</v>
      </c>
      <c r="CN40" s="6">
        <f t="shared" si="272"/>
        <v>1</v>
      </c>
      <c r="CO40" s="6">
        <f t="shared" si="273"/>
        <v>0</v>
      </c>
      <c r="CP40" s="6">
        <f t="shared" si="274"/>
        <v>0</v>
      </c>
      <c r="CQ40" s="4" t="s">
        <v>41</v>
      </c>
      <c r="CR40" s="6">
        <f t="shared" si="275"/>
        <v>1</v>
      </c>
      <c r="CS40" s="6">
        <f t="shared" si="276"/>
        <v>0</v>
      </c>
      <c r="CT40" s="6">
        <f t="shared" si="277"/>
        <v>0</v>
      </c>
      <c r="CU40" s="4" t="s">
        <v>41</v>
      </c>
      <c r="CV40" s="6">
        <f t="shared" si="278"/>
        <v>1</v>
      </c>
      <c r="CW40" s="6">
        <f t="shared" si="279"/>
        <v>0</v>
      </c>
      <c r="CX40" s="6">
        <f t="shared" si="280"/>
        <v>0</v>
      </c>
      <c r="CY40" s="4" t="s">
        <v>41</v>
      </c>
      <c r="CZ40" s="6">
        <f t="shared" si="281"/>
        <v>1</v>
      </c>
      <c r="DA40" s="6">
        <f t="shared" si="282"/>
        <v>0</v>
      </c>
      <c r="DB40" s="6">
        <f t="shared" si="283"/>
        <v>0</v>
      </c>
      <c r="DC40" s="4" t="s">
        <v>41</v>
      </c>
      <c r="DD40" s="6">
        <f t="shared" si="284"/>
        <v>1</v>
      </c>
      <c r="DE40" s="6">
        <f t="shared" si="285"/>
        <v>0</v>
      </c>
      <c r="DF40" s="6">
        <f t="shared" si="286"/>
        <v>0</v>
      </c>
      <c r="DG40" s="4" t="s">
        <v>41</v>
      </c>
      <c r="DH40" s="6">
        <f t="shared" si="287"/>
        <v>1</v>
      </c>
      <c r="DI40" s="6">
        <f t="shared" si="288"/>
        <v>0</v>
      </c>
      <c r="DJ40" s="6">
        <f t="shared" si="289"/>
        <v>0</v>
      </c>
      <c r="DK40" s="4" t="s">
        <v>41</v>
      </c>
      <c r="DL40" s="6">
        <f t="shared" si="290"/>
        <v>1</v>
      </c>
      <c r="DM40" s="6">
        <f t="shared" si="291"/>
        <v>0</v>
      </c>
      <c r="DN40" s="6">
        <f t="shared" si="292"/>
        <v>0</v>
      </c>
      <c r="DO40" s="4" t="s">
        <v>41</v>
      </c>
      <c r="DP40" s="6">
        <f t="shared" si="293"/>
        <v>1</v>
      </c>
      <c r="DQ40" s="6">
        <f t="shared" si="294"/>
        <v>0</v>
      </c>
      <c r="DR40" s="6">
        <f t="shared" si="295"/>
        <v>0</v>
      </c>
      <c r="DS40" s="4" t="s">
        <v>41</v>
      </c>
      <c r="DT40" s="6">
        <f t="shared" si="296"/>
        <v>1</v>
      </c>
      <c r="DU40" s="6">
        <f t="shared" si="297"/>
        <v>0</v>
      </c>
      <c r="DV40" s="6">
        <f t="shared" si="298"/>
        <v>0</v>
      </c>
      <c r="DW40" s="4" t="s">
        <v>41</v>
      </c>
      <c r="DX40" s="6">
        <f t="shared" si="299"/>
        <v>1</v>
      </c>
      <c r="DY40" s="6">
        <f t="shared" si="300"/>
        <v>0</v>
      </c>
      <c r="DZ40" s="6">
        <f t="shared" si="301"/>
        <v>0</v>
      </c>
      <c r="EA40" s="4" t="s">
        <v>41</v>
      </c>
      <c r="EB40" s="6">
        <f t="shared" si="302"/>
        <v>1</v>
      </c>
      <c r="EC40" s="6">
        <f t="shared" si="303"/>
        <v>0</v>
      </c>
      <c r="ED40" s="6">
        <f t="shared" si="304"/>
        <v>0</v>
      </c>
      <c r="EE40" s="4" t="s">
        <v>41</v>
      </c>
      <c r="EF40" s="6">
        <f>IF(EE40="За",1,0)</f>
        <v>1</v>
      </c>
      <c r="EG40" s="6">
        <f>IF(EE40="Проти",1,0)</f>
        <v>0</v>
      </c>
      <c r="EH40" s="6">
        <f>IF(EE40="Утримався",1,0)</f>
        <v>0</v>
      </c>
      <c r="EI40" s="4" t="s">
        <v>41</v>
      </c>
      <c r="EJ40" s="6">
        <f t="shared" si="305"/>
        <v>1</v>
      </c>
      <c r="EK40" s="6">
        <f t="shared" si="306"/>
        <v>0</v>
      </c>
      <c r="EL40" s="6">
        <f t="shared" si="307"/>
        <v>0</v>
      </c>
      <c r="EM40" s="6">
        <f>SUM(D40,H40,L40,P40,T40,X40,AB40,AF40,AJ40,AN40,AR40,AV40,AZ40,BD40,BH40,BL40,BP40,BT40,BX40,CB40,CF40,CJ40,CN40,CR40,CV40,CZ40,DD40,DH40,DL40,DP40,DT40,DX40,EB40,EF40,EJ40)</f>
        <v>35</v>
      </c>
      <c r="EN40" s="6">
        <f>SUM(EK40,EG40,EC40,DY40,DU40,DQ40,DM40,DI40,DE40,DA40,CW40,CS40,CO40,CK40,CG40,CC40,BY40,BU40,BQ40,BM40,BI40,BE40,BA40,AW40,AS40,AO40,AK40,AG40,AC40,Y40,U40,Q40,M40,I40,E40)</f>
        <v>0</v>
      </c>
      <c r="EO40" s="6">
        <f>SUM(EL40,EH40,ED40,DZ40,DV40,DR40,DN40,DJ40,DF40,DB40,CX40,CT40,CP40,CL40,CH40,CD40,BZ40,BV40,BR40,BN40,BJ40,BF40,BB40,AX40,AT40,AP40,AL40,AH40,AD40,Z40,V40,R40,N40,J40,F40)</f>
        <v>0</v>
      </c>
      <c r="EP40" s="6">
        <f t="shared" si="102"/>
        <v>35</v>
      </c>
      <c r="EQ40" s="6" t="str">
        <f t="shared" si="103"/>
        <v>Прийнято</v>
      </c>
    </row>
    <row r="41" spans="1:147" ht="17.25" hidden="1">
      <c r="A41" s="4">
        <v>36</v>
      </c>
      <c r="B41" s="12"/>
      <c r="C41" s="4" t="s">
        <v>41</v>
      </c>
      <c r="D41" s="6">
        <f t="shared" si="206"/>
        <v>1</v>
      </c>
      <c r="E41" s="6">
        <f t="shared" si="207"/>
        <v>0</v>
      </c>
      <c r="F41" s="6">
        <f t="shared" si="208"/>
        <v>0</v>
      </c>
      <c r="G41" s="4" t="s">
        <v>41</v>
      </c>
      <c r="H41" s="6">
        <f t="shared" si="209"/>
        <v>1</v>
      </c>
      <c r="I41" s="6">
        <f t="shared" si="210"/>
        <v>0</v>
      </c>
      <c r="J41" s="6">
        <f t="shared" si="211"/>
        <v>0</v>
      </c>
      <c r="K41" s="4" t="s">
        <v>41</v>
      </c>
      <c r="L41" s="6">
        <f t="shared" si="212"/>
        <v>1</v>
      </c>
      <c r="M41" s="6">
        <f t="shared" si="213"/>
        <v>0</v>
      </c>
      <c r="N41" s="6">
        <f t="shared" si="214"/>
        <v>0</v>
      </c>
      <c r="O41" s="4" t="s">
        <v>41</v>
      </c>
      <c r="P41" s="6">
        <f t="shared" si="215"/>
        <v>1</v>
      </c>
      <c r="Q41" s="6">
        <f t="shared" si="216"/>
        <v>0</v>
      </c>
      <c r="R41" s="6">
        <f t="shared" si="217"/>
        <v>0</v>
      </c>
      <c r="S41" s="4" t="s">
        <v>41</v>
      </c>
      <c r="T41" s="6">
        <f t="shared" si="218"/>
        <v>1</v>
      </c>
      <c r="U41" s="6">
        <f t="shared" si="219"/>
        <v>0</v>
      </c>
      <c r="V41" s="6">
        <f t="shared" si="220"/>
        <v>0</v>
      </c>
      <c r="W41" s="4" t="s">
        <v>41</v>
      </c>
      <c r="X41" s="6">
        <f t="shared" si="221"/>
        <v>1</v>
      </c>
      <c r="Y41" s="6">
        <f t="shared" si="222"/>
        <v>0</v>
      </c>
      <c r="Z41" s="6">
        <f t="shared" si="223"/>
        <v>0</v>
      </c>
      <c r="AA41" s="4" t="s">
        <v>41</v>
      </c>
      <c r="AB41" s="6">
        <f t="shared" si="224"/>
        <v>1</v>
      </c>
      <c r="AC41" s="6">
        <f t="shared" si="225"/>
        <v>0</v>
      </c>
      <c r="AD41" s="6">
        <f t="shared" si="226"/>
        <v>0</v>
      </c>
      <c r="AE41" s="4" t="s">
        <v>41</v>
      </c>
      <c r="AF41" s="6">
        <f t="shared" si="227"/>
        <v>1</v>
      </c>
      <c r="AG41" s="6">
        <f t="shared" si="228"/>
        <v>0</v>
      </c>
      <c r="AH41" s="6">
        <f t="shared" si="229"/>
        <v>0</v>
      </c>
      <c r="AI41" s="4" t="s">
        <v>41</v>
      </c>
      <c r="AJ41" s="6">
        <f t="shared" si="230"/>
        <v>1</v>
      </c>
      <c r="AK41" s="6">
        <f t="shared" si="231"/>
        <v>0</v>
      </c>
      <c r="AL41" s="6">
        <f t="shared" si="232"/>
        <v>0</v>
      </c>
      <c r="AM41" s="4" t="s">
        <v>41</v>
      </c>
      <c r="AN41" s="6">
        <f t="shared" si="233"/>
        <v>1</v>
      </c>
      <c r="AO41" s="6">
        <f t="shared" si="234"/>
        <v>0</v>
      </c>
      <c r="AP41" s="6">
        <f t="shared" si="235"/>
        <v>0</v>
      </c>
      <c r="AQ41" s="4" t="s">
        <v>41</v>
      </c>
      <c r="AR41" s="6">
        <f t="shared" si="236"/>
        <v>1</v>
      </c>
      <c r="AS41" s="6">
        <f t="shared" si="237"/>
        <v>0</v>
      </c>
      <c r="AT41" s="6">
        <f t="shared" si="238"/>
        <v>0</v>
      </c>
      <c r="AU41" s="4" t="s">
        <v>41</v>
      </c>
      <c r="AV41" s="6">
        <f t="shared" si="239"/>
        <v>1</v>
      </c>
      <c r="AW41" s="6">
        <f t="shared" si="240"/>
        <v>0</v>
      </c>
      <c r="AX41" s="6">
        <f t="shared" si="241"/>
        <v>0</v>
      </c>
      <c r="AY41" s="4" t="s">
        <v>41</v>
      </c>
      <c r="AZ41" s="6">
        <f t="shared" si="242"/>
        <v>1</v>
      </c>
      <c r="BA41" s="6">
        <f t="shared" si="243"/>
        <v>0</v>
      </c>
      <c r="BB41" s="6">
        <f t="shared" si="244"/>
        <v>0</v>
      </c>
      <c r="BC41" s="4" t="s">
        <v>41</v>
      </c>
      <c r="BD41" s="6">
        <f t="shared" si="245"/>
        <v>1</v>
      </c>
      <c r="BE41" s="6">
        <f t="shared" si="246"/>
        <v>0</v>
      </c>
      <c r="BF41" s="6">
        <f t="shared" si="247"/>
        <v>0</v>
      </c>
      <c r="BG41" s="4" t="s">
        <v>41</v>
      </c>
      <c r="BH41" s="6">
        <f t="shared" si="248"/>
        <v>1</v>
      </c>
      <c r="BI41" s="6">
        <f t="shared" si="249"/>
        <v>0</v>
      </c>
      <c r="BJ41" s="6">
        <f t="shared" si="250"/>
        <v>0</v>
      </c>
      <c r="BK41" s="4" t="s">
        <v>41</v>
      </c>
      <c r="BL41" s="6">
        <f t="shared" si="251"/>
        <v>1</v>
      </c>
      <c r="BM41" s="6">
        <f t="shared" si="252"/>
        <v>0</v>
      </c>
      <c r="BN41" s="6">
        <f t="shared" si="253"/>
        <v>0</v>
      </c>
      <c r="BO41" s="4" t="s">
        <v>41</v>
      </c>
      <c r="BP41" s="6">
        <f t="shared" si="254"/>
        <v>1</v>
      </c>
      <c r="BQ41" s="6">
        <f t="shared" si="255"/>
        <v>0</v>
      </c>
      <c r="BR41" s="6">
        <f t="shared" si="256"/>
        <v>0</v>
      </c>
      <c r="BS41" s="4" t="s">
        <v>41</v>
      </c>
      <c r="BT41" s="6">
        <f t="shared" si="257"/>
        <v>1</v>
      </c>
      <c r="BU41" s="6">
        <f t="shared" si="258"/>
        <v>0</v>
      </c>
      <c r="BV41" s="6">
        <f t="shared" si="259"/>
        <v>0</v>
      </c>
      <c r="BW41" s="4" t="s">
        <v>41</v>
      </c>
      <c r="BX41" s="6">
        <f t="shared" si="260"/>
        <v>1</v>
      </c>
      <c r="BY41" s="6">
        <f t="shared" si="261"/>
        <v>0</v>
      </c>
      <c r="BZ41" s="6">
        <f t="shared" si="262"/>
        <v>0</v>
      </c>
      <c r="CA41" s="4" t="s">
        <v>41</v>
      </c>
      <c r="CB41" s="6">
        <f t="shared" si="263"/>
        <v>1</v>
      </c>
      <c r="CC41" s="6">
        <f t="shared" si="264"/>
        <v>0</v>
      </c>
      <c r="CD41" s="6">
        <f t="shared" si="265"/>
        <v>0</v>
      </c>
      <c r="CE41" s="4" t="s">
        <v>41</v>
      </c>
      <c r="CF41" s="6">
        <f t="shared" si="266"/>
        <v>1</v>
      </c>
      <c r="CG41" s="6">
        <f t="shared" si="267"/>
        <v>0</v>
      </c>
      <c r="CH41" s="6">
        <f t="shared" si="268"/>
        <v>0</v>
      </c>
      <c r="CI41" s="4" t="s">
        <v>41</v>
      </c>
      <c r="CJ41" s="6">
        <f t="shared" si="269"/>
        <v>1</v>
      </c>
      <c r="CK41" s="6">
        <f t="shared" si="270"/>
        <v>0</v>
      </c>
      <c r="CL41" s="6">
        <f t="shared" si="271"/>
        <v>0</v>
      </c>
      <c r="CM41" s="4" t="s">
        <v>41</v>
      </c>
      <c r="CN41" s="6">
        <f t="shared" si="272"/>
        <v>1</v>
      </c>
      <c r="CO41" s="6">
        <f t="shared" si="273"/>
        <v>0</v>
      </c>
      <c r="CP41" s="6">
        <f t="shared" si="274"/>
        <v>0</v>
      </c>
      <c r="CQ41" s="4" t="s">
        <v>41</v>
      </c>
      <c r="CR41" s="6">
        <f t="shared" si="275"/>
        <v>1</v>
      </c>
      <c r="CS41" s="6">
        <f t="shared" si="276"/>
        <v>0</v>
      </c>
      <c r="CT41" s="6">
        <f t="shared" si="277"/>
        <v>0</v>
      </c>
      <c r="CU41" s="4" t="s">
        <v>41</v>
      </c>
      <c r="CV41" s="6">
        <f t="shared" si="278"/>
        <v>1</v>
      </c>
      <c r="CW41" s="6">
        <f t="shared" si="279"/>
        <v>0</v>
      </c>
      <c r="CX41" s="6">
        <f t="shared" si="280"/>
        <v>0</v>
      </c>
      <c r="CY41" s="4" t="s">
        <v>41</v>
      </c>
      <c r="CZ41" s="6">
        <f t="shared" si="281"/>
        <v>1</v>
      </c>
      <c r="DA41" s="6">
        <f t="shared" si="282"/>
        <v>0</v>
      </c>
      <c r="DB41" s="6">
        <f t="shared" si="283"/>
        <v>0</v>
      </c>
      <c r="DC41" s="4" t="s">
        <v>41</v>
      </c>
      <c r="DD41" s="6">
        <f t="shared" si="284"/>
        <v>1</v>
      </c>
      <c r="DE41" s="6">
        <f t="shared" si="285"/>
        <v>0</v>
      </c>
      <c r="DF41" s="6">
        <f t="shared" si="286"/>
        <v>0</v>
      </c>
      <c r="DG41" s="4" t="s">
        <v>41</v>
      </c>
      <c r="DH41" s="6">
        <f t="shared" si="287"/>
        <v>1</v>
      </c>
      <c r="DI41" s="6">
        <f t="shared" si="288"/>
        <v>0</v>
      </c>
      <c r="DJ41" s="6">
        <f t="shared" si="289"/>
        <v>0</v>
      </c>
      <c r="DK41" s="4" t="s">
        <v>41</v>
      </c>
      <c r="DL41" s="6">
        <f t="shared" si="290"/>
        <v>1</v>
      </c>
      <c r="DM41" s="6">
        <f t="shared" si="291"/>
        <v>0</v>
      </c>
      <c r="DN41" s="6">
        <f t="shared" si="292"/>
        <v>0</v>
      </c>
      <c r="DO41" s="4" t="s">
        <v>41</v>
      </c>
      <c r="DP41" s="6">
        <f t="shared" si="293"/>
        <v>1</v>
      </c>
      <c r="DQ41" s="6">
        <f t="shared" si="294"/>
        <v>0</v>
      </c>
      <c r="DR41" s="6">
        <f t="shared" si="295"/>
        <v>0</v>
      </c>
      <c r="DS41" s="4" t="s">
        <v>41</v>
      </c>
      <c r="DT41" s="6">
        <f t="shared" si="296"/>
        <v>1</v>
      </c>
      <c r="DU41" s="6">
        <f t="shared" si="297"/>
        <v>0</v>
      </c>
      <c r="DV41" s="6">
        <f t="shared" si="298"/>
        <v>0</v>
      </c>
      <c r="DW41" s="4" t="s">
        <v>41</v>
      </c>
      <c r="DX41" s="6">
        <f t="shared" si="299"/>
        <v>1</v>
      </c>
      <c r="DY41" s="6">
        <f t="shared" si="300"/>
        <v>0</v>
      </c>
      <c r="DZ41" s="6">
        <f t="shared" si="301"/>
        <v>0</v>
      </c>
      <c r="EA41" s="4" t="s">
        <v>41</v>
      </c>
      <c r="EB41" s="6">
        <f t="shared" si="302"/>
        <v>1</v>
      </c>
      <c r="EC41" s="6">
        <f t="shared" si="303"/>
        <v>0</v>
      </c>
      <c r="ED41" s="6">
        <f t="shared" si="304"/>
        <v>0</v>
      </c>
      <c r="EE41" s="4" t="s">
        <v>41</v>
      </c>
      <c r="EF41" s="6">
        <f>IF(EE41="За",1,0)</f>
        <v>1</v>
      </c>
      <c r="EG41" s="6">
        <f>IF(EE41="Проти",1,0)</f>
        <v>0</v>
      </c>
      <c r="EH41" s="6">
        <f>IF(EE41="Утримався",1,0)</f>
        <v>0</v>
      </c>
      <c r="EI41" s="4" t="s">
        <v>41</v>
      </c>
      <c r="EJ41" s="6">
        <f t="shared" si="305"/>
        <v>1</v>
      </c>
      <c r="EK41" s="6">
        <f t="shared" si="306"/>
        <v>0</v>
      </c>
      <c r="EL41" s="6">
        <f t="shared" si="307"/>
        <v>0</v>
      </c>
      <c r="EM41" s="6">
        <f>SUM(D41,H41,L41,P41,T41,X41,AB41,AF41,AJ41,AN41,AR41,AV41,AZ41,BD41,BH41,BL41,BP41,BT41,BX41,CB41,CF41,CJ41,CN41,CR41,CV41,CZ41,DD41,DH41,DL41,DP41,DT41,DX41,EB41,EF41,EJ41)</f>
        <v>35</v>
      </c>
      <c r="EN41" s="6">
        <f>SUM(EK41,EG41,EC41,DY41,DU41,DQ41,DM41,DI41,DE41,DA41,CW41,CS41,CO41,CK41,CG41,CC41,BY41,BU41,BQ41,BM41,BI41,BE41,BA41,AW41,AS41,AO41,AK41,AG41,AC41,Y41,U41,Q41,M41,I41,E41)</f>
        <v>0</v>
      </c>
      <c r="EO41" s="6">
        <f>SUM(EL41,EH41,ED41,DZ41,DV41,DR41,DN41,DJ41,DF41,DB41,CX41,CT41,CP41,CL41,CH41,CD41,BZ41,BV41,BR41,BN41,BJ41,BF41,BB41,AX41,AT41,AP41,AL41,AH41,AD41,Z41,V41,R41,N41,J41,F41)</f>
        <v>0</v>
      </c>
      <c r="EP41" s="6">
        <f t="shared" si="102"/>
        <v>35</v>
      </c>
      <c r="EQ41" s="6" t="str">
        <f t="shared" si="103"/>
        <v>Прийнято</v>
      </c>
    </row>
    <row r="42" spans="1:147" ht="17.25" hidden="1">
      <c r="A42" s="4">
        <v>37</v>
      </c>
      <c r="B42" s="12"/>
      <c r="C42" s="4" t="s">
        <v>41</v>
      </c>
      <c r="D42" s="6">
        <f t="shared" si="206"/>
        <v>1</v>
      </c>
      <c r="E42" s="6">
        <f t="shared" si="207"/>
        <v>0</v>
      </c>
      <c r="F42" s="6">
        <f t="shared" si="208"/>
        <v>0</v>
      </c>
      <c r="G42" s="4" t="s">
        <v>41</v>
      </c>
      <c r="H42" s="6">
        <f t="shared" si="209"/>
        <v>1</v>
      </c>
      <c r="I42" s="6">
        <f t="shared" si="210"/>
        <v>0</v>
      </c>
      <c r="J42" s="6">
        <f t="shared" si="211"/>
        <v>0</v>
      </c>
      <c r="K42" s="4" t="s">
        <v>41</v>
      </c>
      <c r="L42" s="6">
        <f t="shared" si="212"/>
        <v>1</v>
      </c>
      <c r="M42" s="6">
        <f t="shared" si="213"/>
        <v>0</v>
      </c>
      <c r="N42" s="6">
        <f t="shared" si="214"/>
        <v>0</v>
      </c>
      <c r="O42" s="4" t="s">
        <v>41</v>
      </c>
      <c r="P42" s="6">
        <f t="shared" si="215"/>
        <v>1</v>
      </c>
      <c r="Q42" s="6">
        <f t="shared" si="216"/>
        <v>0</v>
      </c>
      <c r="R42" s="6">
        <f t="shared" si="217"/>
        <v>0</v>
      </c>
      <c r="S42" s="4" t="s">
        <v>41</v>
      </c>
      <c r="T42" s="6">
        <f t="shared" si="218"/>
        <v>1</v>
      </c>
      <c r="U42" s="6">
        <f t="shared" si="219"/>
        <v>0</v>
      </c>
      <c r="V42" s="6">
        <f t="shared" si="220"/>
        <v>0</v>
      </c>
      <c r="W42" s="4" t="s">
        <v>41</v>
      </c>
      <c r="X42" s="6">
        <f t="shared" si="221"/>
        <v>1</v>
      </c>
      <c r="Y42" s="6">
        <f t="shared" si="222"/>
        <v>0</v>
      </c>
      <c r="Z42" s="6">
        <f t="shared" si="223"/>
        <v>0</v>
      </c>
      <c r="AA42" s="4" t="s">
        <v>41</v>
      </c>
      <c r="AB42" s="6">
        <f t="shared" si="224"/>
        <v>1</v>
      </c>
      <c r="AC42" s="6">
        <f t="shared" si="225"/>
        <v>0</v>
      </c>
      <c r="AD42" s="6">
        <f t="shared" si="226"/>
        <v>0</v>
      </c>
      <c r="AE42" s="4" t="s">
        <v>41</v>
      </c>
      <c r="AF42" s="6">
        <f t="shared" si="227"/>
        <v>1</v>
      </c>
      <c r="AG42" s="6">
        <f t="shared" si="228"/>
        <v>0</v>
      </c>
      <c r="AH42" s="6">
        <f t="shared" si="229"/>
        <v>0</v>
      </c>
      <c r="AI42" s="4" t="s">
        <v>41</v>
      </c>
      <c r="AJ42" s="6">
        <f t="shared" si="230"/>
        <v>1</v>
      </c>
      <c r="AK42" s="6">
        <f t="shared" si="231"/>
        <v>0</v>
      </c>
      <c r="AL42" s="6">
        <f t="shared" si="232"/>
        <v>0</v>
      </c>
      <c r="AM42" s="4" t="s">
        <v>41</v>
      </c>
      <c r="AN42" s="6">
        <f t="shared" si="233"/>
        <v>1</v>
      </c>
      <c r="AO42" s="6">
        <f t="shared" si="234"/>
        <v>0</v>
      </c>
      <c r="AP42" s="6">
        <f t="shared" si="235"/>
        <v>0</v>
      </c>
      <c r="AQ42" s="4" t="s">
        <v>41</v>
      </c>
      <c r="AR42" s="6">
        <f t="shared" si="236"/>
        <v>1</v>
      </c>
      <c r="AS42" s="6">
        <f t="shared" si="237"/>
        <v>0</v>
      </c>
      <c r="AT42" s="6">
        <f t="shared" si="238"/>
        <v>0</v>
      </c>
      <c r="AU42" s="4" t="s">
        <v>41</v>
      </c>
      <c r="AV42" s="6">
        <f t="shared" si="239"/>
        <v>1</v>
      </c>
      <c r="AW42" s="6">
        <f t="shared" si="240"/>
        <v>0</v>
      </c>
      <c r="AX42" s="6">
        <f t="shared" si="241"/>
        <v>0</v>
      </c>
      <c r="AY42" s="4" t="s">
        <v>41</v>
      </c>
      <c r="AZ42" s="6">
        <f t="shared" si="242"/>
        <v>1</v>
      </c>
      <c r="BA42" s="6">
        <f t="shared" si="243"/>
        <v>0</v>
      </c>
      <c r="BB42" s="6">
        <f t="shared" si="244"/>
        <v>0</v>
      </c>
      <c r="BC42" s="4" t="s">
        <v>41</v>
      </c>
      <c r="BD42" s="6">
        <f t="shared" si="245"/>
        <v>1</v>
      </c>
      <c r="BE42" s="6">
        <f t="shared" si="246"/>
        <v>0</v>
      </c>
      <c r="BF42" s="6">
        <f t="shared" si="247"/>
        <v>0</v>
      </c>
      <c r="BG42" s="4" t="s">
        <v>41</v>
      </c>
      <c r="BH42" s="6">
        <f t="shared" si="248"/>
        <v>1</v>
      </c>
      <c r="BI42" s="6">
        <f t="shared" si="249"/>
        <v>0</v>
      </c>
      <c r="BJ42" s="6">
        <f t="shared" si="250"/>
        <v>0</v>
      </c>
      <c r="BK42" s="4" t="s">
        <v>41</v>
      </c>
      <c r="BL42" s="6">
        <f t="shared" si="251"/>
        <v>1</v>
      </c>
      <c r="BM42" s="6">
        <f t="shared" si="252"/>
        <v>0</v>
      </c>
      <c r="BN42" s="6">
        <f t="shared" si="253"/>
        <v>0</v>
      </c>
      <c r="BO42" s="4" t="s">
        <v>41</v>
      </c>
      <c r="BP42" s="6">
        <f t="shared" si="254"/>
        <v>1</v>
      </c>
      <c r="BQ42" s="6">
        <f t="shared" si="255"/>
        <v>0</v>
      </c>
      <c r="BR42" s="6">
        <f t="shared" si="256"/>
        <v>0</v>
      </c>
      <c r="BS42" s="4" t="s">
        <v>41</v>
      </c>
      <c r="BT42" s="6">
        <f t="shared" si="257"/>
        <v>1</v>
      </c>
      <c r="BU42" s="6">
        <f t="shared" si="258"/>
        <v>0</v>
      </c>
      <c r="BV42" s="6">
        <f t="shared" si="259"/>
        <v>0</v>
      </c>
      <c r="BW42" s="4" t="s">
        <v>41</v>
      </c>
      <c r="BX42" s="6">
        <f t="shared" si="260"/>
        <v>1</v>
      </c>
      <c r="BY42" s="6">
        <f t="shared" si="261"/>
        <v>0</v>
      </c>
      <c r="BZ42" s="6">
        <f t="shared" si="262"/>
        <v>0</v>
      </c>
      <c r="CA42" s="4" t="s">
        <v>41</v>
      </c>
      <c r="CB42" s="6">
        <f t="shared" si="263"/>
        <v>1</v>
      </c>
      <c r="CC42" s="6">
        <f t="shared" si="264"/>
        <v>0</v>
      </c>
      <c r="CD42" s="6">
        <f t="shared" si="265"/>
        <v>0</v>
      </c>
      <c r="CE42" s="4" t="s">
        <v>41</v>
      </c>
      <c r="CF42" s="6">
        <f t="shared" si="266"/>
        <v>1</v>
      </c>
      <c r="CG42" s="6">
        <f t="shared" si="267"/>
        <v>0</v>
      </c>
      <c r="CH42" s="6">
        <f t="shared" si="268"/>
        <v>0</v>
      </c>
      <c r="CI42" s="4" t="s">
        <v>41</v>
      </c>
      <c r="CJ42" s="6">
        <f t="shared" si="269"/>
        <v>1</v>
      </c>
      <c r="CK42" s="6">
        <f t="shared" si="270"/>
        <v>0</v>
      </c>
      <c r="CL42" s="6">
        <f t="shared" si="271"/>
        <v>0</v>
      </c>
      <c r="CM42" s="4" t="s">
        <v>41</v>
      </c>
      <c r="CN42" s="6">
        <f t="shared" si="272"/>
        <v>1</v>
      </c>
      <c r="CO42" s="6">
        <f t="shared" si="273"/>
        <v>0</v>
      </c>
      <c r="CP42" s="6">
        <f t="shared" si="274"/>
        <v>0</v>
      </c>
      <c r="CQ42" s="4" t="s">
        <v>41</v>
      </c>
      <c r="CR42" s="6">
        <f t="shared" si="275"/>
        <v>1</v>
      </c>
      <c r="CS42" s="6">
        <f t="shared" si="276"/>
        <v>0</v>
      </c>
      <c r="CT42" s="6">
        <f t="shared" si="277"/>
        <v>0</v>
      </c>
      <c r="CU42" s="4" t="s">
        <v>41</v>
      </c>
      <c r="CV42" s="6">
        <f t="shared" si="278"/>
        <v>1</v>
      </c>
      <c r="CW42" s="6">
        <f t="shared" si="279"/>
        <v>0</v>
      </c>
      <c r="CX42" s="6">
        <f t="shared" si="280"/>
        <v>0</v>
      </c>
      <c r="CY42" s="4" t="s">
        <v>41</v>
      </c>
      <c r="CZ42" s="6">
        <f t="shared" si="281"/>
        <v>1</v>
      </c>
      <c r="DA42" s="6">
        <f t="shared" si="282"/>
        <v>0</v>
      </c>
      <c r="DB42" s="6">
        <f t="shared" si="283"/>
        <v>0</v>
      </c>
      <c r="DC42" s="4" t="s">
        <v>41</v>
      </c>
      <c r="DD42" s="6">
        <f t="shared" si="284"/>
        <v>1</v>
      </c>
      <c r="DE42" s="6">
        <f t="shared" si="285"/>
        <v>0</v>
      </c>
      <c r="DF42" s="6">
        <f t="shared" si="286"/>
        <v>0</v>
      </c>
      <c r="DG42" s="4" t="s">
        <v>41</v>
      </c>
      <c r="DH42" s="6">
        <f t="shared" si="287"/>
        <v>1</v>
      </c>
      <c r="DI42" s="6">
        <f t="shared" si="288"/>
        <v>0</v>
      </c>
      <c r="DJ42" s="6">
        <f t="shared" si="289"/>
        <v>0</v>
      </c>
      <c r="DK42" s="4" t="s">
        <v>41</v>
      </c>
      <c r="DL42" s="6">
        <f t="shared" si="290"/>
        <v>1</v>
      </c>
      <c r="DM42" s="6">
        <f t="shared" si="291"/>
        <v>0</v>
      </c>
      <c r="DN42" s="6">
        <f t="shared" si="292"/>
        <v>0</v>
      </c>
      <c r="DO42" s="4" t="s">
        <v>41</v>
      </c>
      <c r="DP42" s="6">
        <f t="shared" si="293"/>
        <v>1</v>
      </c>
      <c r="DQ42" s="6">
        <f t="shared" si="294"/>
        <v>0</v>
      </c>
      <c r="DR42" s="6">
        <f t="shared" si="295"/>
        <v>0</v>
      </c>
      <c r="DS42" s="4" t="s">
        <v>41</v>
      </c>
      <c r="DT42" s="6">
        <f t="shared" si="296"/>
        <v>1</v>
      </c>
      <c r="DU42" s="6">
        <f t="shared" si="297"/>
        <v>0</v>
      </c>
      <c r="DV42" s="6">
        <f t="shared" si="298"/>
        <v>0</v>
      </c>
      <c r="DW42" s="4" t="s">
        <v>41</v>
      </c>
      <c r="DX42" s="6">
        <f t="shared" si="299"/>
        <v>1</v>
      </c>
      <c r="DY42" s="6">
        <f t="shared" si="300"/>
        <v>0</v>
      </c>
      <c r="DZ42" s="6">
        <f t="shared" si="301"/>
        <v>0</v>
      </c>
      <c r="EA42" s="4" t="s">
        <v>41</v>
      </c>
      <c r="EB42" s="6">
        <f t="shared" si="302"/>
        <v>1</v>
      </c>
      <c r="EC42" s="6">
        <f t="shared" si="303"/>
        <v>0</v>
      </c>
      <c r="ED42" s="6">
        <f t="shared" si="304"/>
        <v>0</v>
      </c>
      <c r="EE42" s="4" t="s">
        <v>41</v>
      </c>
      <c r="EF42" s="6">
        <f>IF(EE42="За",1,0)</f>
        <v>1</v>
      </c>
      <c r="EG42" s="6">
        <f>IF(EE42="Проти",1,0)</f>
        <v>0</v>
      </c>
      <c r="EH42" s="6">
        <f>IF(EE42="Утримався",1,0)</f>
        <v>0</v>
      </c>
      <c r="EI42" s="4" t="s">
        <v>41</v>
      </c>
      <c r="EJ42" s="6">
        <f t="shared" si="305"/>
        <v>1</v>
      </c>
      <c r="EK42" s="6">
        <f t="shared" si="306"/>
        <v>0</v>
      </c>
      <c r="EL42" s="6">
        <f t="shared" si="307"/>
        <v>0</v>
      </c>
      <c r="EM42" s="6">
        <f>SUM(D42,H42,L42,P42,T42,X42,AB42,AF42,AJ42,AN42,AR42,AV42,AZ42,BD42,BH42,BL42,BP42,BT42,BX42,CB42,CF42,CJ42,CN42,CR42,CV42,CZ42,DD42,DH42,DL42,DP42,DT42,DX42,EB42,EF42,EJ42)</f>
        <v>35</v>
      </c>
      <c r="EN42" s="6">
        <f>SUM(EK42,EG42,EC42,DY42,DU42,DQ42,DM42,DI42,DE42,DA42,CW42,CS42,CO42,CK42,CG42,CC42,BY42,BU42,BQ42,BM42,BI42,BE42,BA42,AW42,AS42,AO42,AK42,AG42,AC42,Y42,U42,Q42,M42,I42,E42)</f>
        <v>0</v>
      </c>
      <c r="EO42" s="6">
        <f>SUM(EL42,EH42,ED42,DZ42,DV42,DR42,DN42,DJ42,DF42,DB42,CX42,CT42,CP42,CL42,CH42,CD42,BZ42,BV42,BR42,BN42,BJ42,BF42,BB42,AX42,AT42,AP42,AL42,AH42,AD42,Z42,V42,R42,N42,J42,F42)</f>
        <v>0</v>
      </c>
      <c r="EP42" s="6">
        <f t="shared" si="102"/>
        <v>35</v>
      </c>
      <c r="EQ42" s="6" t="str">
        <f t="shared" si="103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2017-02-24T13:26:51Z</dcterms:modified>
</cp:coreProperties>
</file>