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F19"/>
  <c r="D20"/>
  <c r="E20"/>
  <c r="F20"/>
  <c r="EN8" l="1"/>
  <c r="EO7"/>
  <c r="EM7"/>
  <c r="EQ7" s="1"/>
  <c r="EO20"/>
  <c r="EM20"/>
  <c r="EQ20" s="1"/>
  <c r="EN19"/>
  <c r="EP22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<sst xmlns="http://schemas.openxmlformats.org/spreadsheetml/2006/main" count="1344" uniqueCount="52">
  <si>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</si>
  <si>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</si>
  <si>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</si>
  <si>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</si>
  <si>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</si>
  <si>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</si>
  <si>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</si>
  <si>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</si>
  <si>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</si>
  <si>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</si>
  <si>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</si>
  <si>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</si>
  <si>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</si>
  <si>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</si>
  <si>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</si>
  <si>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</si>
  <si>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</si>
  <si>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</si>
  <si>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</si>
  <si>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</si>
  <si>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</si>
  <si>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</si>
  <si>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</si>
  <si>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</si>
  <si>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</si>
  <si>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</si>
  <si>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</si>
  <si>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</si>
  <si>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</si>
  <si>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</si>
  <si>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</si>
  <si>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</si>
  <si>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</si>
  <si>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</si>
  <si>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</si>
  <si>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</si>
  <si>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</si>
  <si>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</si>
  <si>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</si>
  <si>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</si>
  <si>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</si>
  <si>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</si>
  <si>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</si>
  <si>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</si>
  <si>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</si>
  <si>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Про затвердження Переліку соціально вразливих осіб м. Покров, яким встановлюються прилади індивідуального  опалення за рахунок соціальної матеріальної допомоги</t>
  </si>
  <si>
    <t>утримався</t>
  </si>
  <si>
    <t xml:space="preserve">ІІ пленарне засідання чергової 17 сесії Покровської міської ради </t>
  </si>
  <si>
    <t>20 січня 2017 року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</si>
  <si>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 15)</t>
  </si>
  <si>
    <t>Про внесення змін до рішень Орджонікідзевської міської ради</t>
  </si>
  <si>
    <t>Відсутній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</si>
</sst>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60" zoomScaleNormal="60" workbookViewId="0">
      <selection activeCell="EI8" sqref="EI8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69" customHeight="1">
      <c r="A6" s="4">
        <v>18</v>
      </c>
      <c r="B6" s="13" t="s">
        <v>45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51</v>
      </c>
      <c r="L6" s="6">
        <f>IF(K6="За",1,0)</f>
        <v>0</v>
      </c>
      <c r="M6" s="6">
        <f>IF(K6="Проти",1,0)</f>
        <v>0</v>
      </c>
      <c r="N6" s="6">
        <f>IF(K6="Утримався",1,0)</f>
        <v>0</v>
      </c>
      <c r="O6" s="4" t="s">
        <v>51</v>
      </c>
      <c r="P6" s="6">
        <f>IF(O6="За",1,0)</f>
        <v>0</v>
      </c>
      <c r="Q6" s="6">
        <f>IF(O6="Проти",1,0)</f>
        <v>0</v>
      </c>
      <c r="R6" s="6">
        <f>IF(O6="Утримався",1,0)</f>
        <v>0</v>
      </c>
      <c r="S6" s="4" t="s">
        <v>51</v>
      </c>
      <c r="T6" s="6">
        <f>IF(S6="За",1,0)</f>
        <v>0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51</v>
      </c>
      <c r="AB6" s="6">
        <f>IF(AA6="За",1,0)</f>
        <v>0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51</v>
      </c>
      <c r="AJ6" s="6">
        <f>IF(AI6="За",1,0)</f>
        <v>0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51</v>
      </c>
      <c r="AV6" s="6">
        <f>IF(AU6="За",1,0)</f>
        <v>0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51</v>
      </c>
      <c r="BX6" s="6">
        <f>IF(BW6="За",1,0)</f>
        <v>0</v>
      </c>
      <c r="BY6" s="6">
        <f>IF(BW6="Проти",1,0)</f>
        <v>0</v>
      </c>
      <c r="BZ6" s="6">
        <f>IF(BW6="Утримався",1,0)</f>
        <v>0</v>
      </c>
      <c r="CA6" s="4" t="s">
        <v>42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42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42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51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27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27</v>
      </c>
      <c r="EQ6" s="6" t="str">
        <f>IF(EM6&gt;17,"Прийнято","Не прийнято")</f>
        <v>Прийнято</v>
      </c>
    </row>
    <row r="7" spans="1:147" ht="86.25" customHeight="1">
      <c r="A7" s="4">
        <v>19</v>
      </c>
      <c r="B7" s="13" t="s">
        <v>49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51</v>
      </c>
      <c r="L7" s="6">
        <f t="shared" ref="L7:L20" si="6">IF(K7="За",1,0)</f>
        <v>0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51</v>
      </c>
      <c r="P7" s="6">
        <f t="shared" ref="P7:P20" si="9">IF(O7="За",1,0)</f>
        <v>0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51</v>
      </c>
      <c r="T7" s="6">
        <f t="shared" ref="T7:T20" si="12">IF(S7="За",1,0)</f>
        <v>0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51</v>
      </c>
      <c r="AB7" s="6">
        <f t="shared" ref="AB7:AB20" si="18">IF(AA7="За",1,0)</f>
        <v>0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51</v>
      </c>
      <c r="AJ7" s="6">
        <f t="shared" ref="AJ7:AJ20" si="24">IF(AI7="За",1,0)</f>
        <v>0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51</v>
      </c>
      <c r="AV7" s="6">
        <f t="shared" ref="AV7:AV20" si="33">IF(AU7="За",1,0)</f>
        <v>0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51</v>
      </c>
      <c r="BX7" s="6">
        <f t="shared" ref="BX7:BX20" si="54">IF(BW7="За",1,0)</f>
        <v>0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42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42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42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51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46</v>
      </c>
      <c r="EF7" s="6">
        <f t="shared" ref="EF7:EF20" si="99">IF(EE7="За",1,0)</f>
        <v>0</v>
      </c>
      <c r="EG7" s="6">
        <f t="shared" ref="EG7:EG20" si="100">IF(EE7="Проти",1,0)</f>
        <v>0</v>
      </c>
      <c r="EH7" s="6">
        <f t="shared" ref="EH7:EH20" si="101">IF(EE7="Утримався",1,0)</f>
        <v>1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26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1</v>
      </c>
      <c r="EP7" s="6">
        <f t="shared" ref="EP7:EP42" si="108">SUM(EO7,EN7,EM7)</f>
        <v>27</v>
      </c>
      <c r="EQ7" s="6" t="str">
        <f t="shared" ref="EQ7:EQ42" si="109">IF(EM7&gt;17,"Прийнято","Не прийнято")</f>
        <v>Прийнято</v>
      </c>
    </row>
    <row r="8" spans="1:147" ht="72" customHeight="1">
      <c r="A8" s="4">
        <v>20</v>
      </c>
      <c r="B8" s="14" t="s">
        <v>50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51</v>
      </c>
      <c r="L8" s="6">
        <f t="shared" si="6"/>
        <v>0</v>
      </c>
      <c r="M8" s="6">
        <f t="shared" si="7"/>
        <v>0</v>
      </c>
      <c r="N8" s="6">
        <f t="shared" si="8"/>
        <v>0</v>
      </c>
      <c r="O8" s="4" t="s">
        <v>51</v>
      </c>
      <c r="P8" s="6">
        <f t="shared" si="9"/>
        <v>0</v>
      </c>
      <c r="Q8" s="6">
        <f t="shared" si="10"/>
        <v>0</v>
      </c>
      <c r="R8" s="6">
        <f t="shared" si="11"/>
        <v>0</v>
      </c>
      <c r="S8" s="4" t="s">
        <v>51</v>
      </c>
      <c r="T8" s="6">
        <f t="shared" si="12"/>
        <v>0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51</v>
      </c>
      <c r="AB8" s="6">
        <f t="shared" si="18"/>
        <v>0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51</v>
      </c>
      <c r="AJ8" s="6">
        <f t="shared" si="24"/>
        <v>0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51</v>
      </c>
      <c r="AV8" s="6">
        <f t="shared" si="33"/>
        <v>0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51</v>
      </c>
      <c r="BX8" s="6">
        <f t="shared" si="54"/>
        <v>0</v>
      </c>
      <c r="BY8" s="6">
        <f t="shared" si="55"/>
        <v>0</v>
      </c>
      <c r="BZ8" s="6">
        <f t="shared" si="56"/>
        <v>0</v>
      </c>
      <c r="CA8" s="4" t="s">
        <v>42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42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42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51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27</v>
      </c>
      <c r="EN8" s="6">
        <f t="shared" si="106"/>
        <v>0</v>
      </c>
      <c r="EO8" s="6">
        <f t="shared" si="107"/>
        <v>0</v>
      </c>
      <c r="EP8" s="6">
        <f t="shared" si="108"/>
        <v>27</v>
      </c>
      <c r="EQ8" s="6" t="str">
        <f t="shared" si="109"/>
        <v>Прийнято</v>
      </c>
    </row>
    <row r="9" spans="1:147" ht="15.75" hidden="1">
      <c r="A9" s="4">
        <v>4</v>
      </c>
      <c r="B9" s="13"/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42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42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42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42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35</v>
      </c>
      <c r="EN9" s="6">
        <f t="shared" si="106"/>
        <v>0</v>
      </c>
      <c r="EO9" s="6">
        <f t="shared" si="107"/>
        <v>0</v>
      </c>
      <c r="EP9" s="6">
        <f t="shared" si="108"/>
        <v>35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42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42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42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42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42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42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42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42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42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42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42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42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42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42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42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42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42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42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42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42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42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42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42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42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42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42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42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42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42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42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42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42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42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42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42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42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42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42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42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42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42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42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42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42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42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42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42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42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42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42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42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42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42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42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42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42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42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42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42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42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42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42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42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42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42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42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42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42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42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42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42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42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42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42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42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42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42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42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42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42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42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42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42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42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42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42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42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42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42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42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42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42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42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42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42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42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42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42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42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42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42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42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42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42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42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42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42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42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42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42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42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42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42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42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42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42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42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42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42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42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42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42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42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42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42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42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2017-01-20T11:19:16Z</dcterms:modified>
</cp:coreProperties>
</file>