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P9" s="1"/>
  <c r="EO8"/>
  <c r="EM8"/>
  <c r="EQ8" s="1"/>
  <c r="EN7"/>
  <c r="EP7" s="1"/>
  <c r="EP23"/>
  <c r="EP18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<sst xmlns="http://schemas.openxmlformats.org/spreadsheetml/2006/main" count="1358" uniqueCount="66">
  <si>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</si>
  <si>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</si>
  <si>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</si>
  <si>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</si>
  <si>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</si>
  <si>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</si>
  <si>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</si>
  <si>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</si>
  <si>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</si>
  <si>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</si>
  <si>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</si>
  <si>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</si>
  <si>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</si>
  <si>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</si>
  <si>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</si>
  <si>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</si>
  <si>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</si>
  <si>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</si>
  <si>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</si>
  <si>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</si>
  <si>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</si>
  <si>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</si>
  <si>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</si>
  <si>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</si>
  <si>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</si>
  <si>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</si>
  <si>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</si>
  <si>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</si>
  <si>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</si>
  <si>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</si>
  <si>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</si>
  <si>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</si>
  <si>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</si>
  <si>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</si>
  <si>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</si>
  <si>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</si>
  <si>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</si>
  <si>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</si>
  <si>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</si>
  <si>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</si>
  <si>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</si>
  <si>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</si>
  <si>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</si>
  <si>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</si>
  <si>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</si>
  <si>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Звіт міського голови про виконання Програми соціально-економічного та культурного розвитку міста Покров у 2016 році</t>
  </si>
  <si>
    <t>Про встановлення податку на нерухоме майно, відмінне від земельної ділянки, для об’єктів нежитлової нерухомості</t>
  </si>
  <si>
    <t>Про встановлення податку на нерухоме майно, відмінне від земельної ділянки, для об’єктів житлової нерухомості</t>
  </si>
  <si>
    <t>Про встановлення  фіксованих  ставок єдиного податку для фізичних осіб -  підприємців</t>
  </si>
  <si>
    <t>Про встановлення транспортного податку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</si>
  <si>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№14)</t>
  </si>
  <si>
    <t>Про передачу на баланс МКП «ЖЕО» робіт з капітального ремонту м'яких  покрівель  житлових будинків</t>
  </si>
  <si>
    <t>Про передачу на баланс ПМКП «Добробут» робіт з капітального ремонту лінії  зовнішнього освітлення</t>
  </si>
  <si>
    <t>Про передачу на баланс ПМКП «Добробут» робіт з капітального ремонту тротуару по вул. Медична</t>
  </si>
  <si>
    <t>Про надання дозволу прокуратурі  Дніпропетровської області на розробку проекту землеустрою щодо відведення земельної ділянки в постійне користування по вул. Гагаріна,18 гараж № 7/10 в м. Покров</t>
  </si>
  <si>
    <t>Про клопотання Орджонікідзевського міського комунального підприємства «Орджонікідзетеплоенерго» щодо вилучення з користування частини земельної ділянки по  вул. Північно-промислова, 34</t>
  </si>
  <si>
    <t>Про надання дозволу Покровському міському комунальному підприємству «Саночистка» на розробку проекту землеустрою щодо відведення земельної ділянки в постійне користування по вул. Північно-промислова, 34 в  м. Покров</t>
  </si>
  <si>
    <t>Про клопотання колективного підприємства «Союздрук» щодо розірвання договору оренди землі та вилучення з користування земельної ділянки по вул. Центральна, 49/1</t>
  </si>
  <si>
    <t>Про клопотання Товариства з обмеженою відповідальністю  «Укртехресурс» щодо звільнення від сплати земельного податку за земельні ділянки, на яких встановлені модульні котельні, призначені  для опалення бюджетних установ та  організацій міста Покров</t>
  </si>
  <si>
    <t>Про клопотання Товариства з обмеженою відповідальністю «Укрспецсервіс» щодо затвердження проекту землеустрою по відведенню земельної  ділянки в оренду за адресою вул. Тикви Григорія, 3, м. Покров Дніпропетровської області</t>
  </si>
  <si>
    <t>Про заяву Ткаченка Дениса Геннадійовича  щодо надання дозволу на розробку  проекту землеустрою по  відведенню земельної ділянки  в  оренду по  вул.  Малки Івана, 2</t>
  </si>
  <si>
    <t>Про заяви  громадян щодо передачі  у власність та користування  земельних  ділянок</t>
  </si>
  <si>
    <t xml:space="preserve">Перше пленарне засідання чергової 17 сесії Покровської міської ради </t>
  </si>
  <si>
    <t>13 січня 2017 року</t>
  </si>
  <si>
    <t>Відсутній</t>
  </si>
  <si>
    <t>Утримався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</si>
</sst>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60" zoomScaleNormal="60" workbookViewId="0">
      <selection activeCell="CQ7" sqref="CQ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62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63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57" customHeight="1">
      <c r="A6" s="4">
        <v>1</v>
      </c>
      <c r="B6" s="13" t="s">
        <v>45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64</v>
      </c>
      <c r="T6" s="6">
        <f>IF(S6="За",1,0)</f>
        <v>0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64</v>
      </c>
      <c r="AF6" s="6">
        <f>IF(AE6="За",1,0)</f>
        <v>0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64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64</v>
      </c>
      <c r="BX6" s="6">
        <f>IF(BW6="За",1,0)</f>
        <v>0</v>
      </c>
      <c r="BY6" s="6">
        <f>IF(BW6="Проти",1,0)</f>
        <v>0</v>
      </c>
      <c r="BZ6" s="6">
        <f>IF(BW6="Утримався",1,0)</f>
        <v>0</v>
      </c>
      <c r="CA6" s="4" t="s">
        <v>64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64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64</v>
      </c>
      <c r="CR6" s="6">
        <f>IF(CQ6="За",1,0)</f>
        <v>0</v>
      </c>
      <c r="CS6" s="6">
        <f>IF(CQ6="Проти",1,0)</f>
        <v>0</v>
      </c>
      <c r="CT6" s="6">
        <f>IF(CQ6="Утримався",1,0)</f>
        <v>0</v>
      </c>
      <c r="CU6" s="4" t="s">
        <v>64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64</v>
      </c>
      <c r="DP6" s="6">
        <f>IF(DO6="За",1,0)</f>
        <v>0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64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25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25</v>
      </c>
      <c r="EQ6" s="6" t="str">
        <f>IF(EM6&gt;17,"Прийнято","Не прийнято")</f>
        <v>Прийнято</v>
      </c>
    </row>
    <row r="7" spans="1:147" ht="47.25">
      <c r="A7" s="4">
        <v>2</v>
      </c>
      <c r="B7" s="13" t="s">
        <v>46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65</v>
      </c>
      <c r="P7" s="6">
        <f t="shared" ref="P7:P20" si="9">IF(O7="За",1,0)</f>
        <v>0</v>
      </c>
      <c r="Q7" s="6">
        <f t="shared" ref="Q7:Q20" si="10">IF(O7="Проти",1,0)</f>
        <v>0</v>
      </c>
      <c r="R7" s="6">
        <f t="shared" ref="R7:R20" si="11">IF(O7="Утримався",1,0)</f>
        <v>1</v>
      </c>
      <c r="S7" s="4" t="s">
        <v>64</v>
      </c>
      <c r="T7" s="6">
        <f t="shared" ref="T7:T20" si="12">IF(S7="За",1,0)</f>
        <v>0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64</v>
      </c>
      <c r="AF7" s="6">
        <f t="shared" ref="AF7:AF20" si="21">IF(AE7="За",1,0)</f>
        <v>0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65</v>
      </c>
      <c r="AV7" s="6">
        <f t="shared" ref="AV7:AV20" si="33">IF(AU7="За",1,0)</f>
        <v>0</v>
      </c>
      <c r="AW7" s="6">
        <f t="shared" ref="AW7:AW20" si="34">IF(AU7="Проти",1,0)</f>
        <v>0</v>
      </c>
      <c r="AX7" s="6">
        <f t="shared" ref="AX7:AX20" si="35">IF(AU7="Утримався",1,0)</f>
        <v>1</v>
      </c>
      <c r="AY7" s="4" t="s">
        <v>64</v>
      </c>
      <c r="AZ7" s="6">
        <f t="shared" ref="AZ7:AZ20" si="36">IF(AY7="За",1,0)</f>
        <v>0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65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1</v>
      </c>
      <c r="BS7" s="4" t="s">
        <v>65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1</v>
      </c>
      <c r="BW7" s="4" t="s">
        <v>64</v>
      </c>
      <c r="BX7" s="6">
        <f t="shared" ref="BX7:BX20" si="54">IF(BW7="За",1,0)</f>
        <v>0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64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64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64</v>
      </c>
      <c r="CR7" s="6">
        <f t="shared" ref="CR7:CR20" si="69">IF(CQ7="За",1,0)</f>
        <v>0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64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64</v>
      </c>
      <c r="DP7" s="6">
        <f t="shared" ref="DP7:DP20" si="87">IF(DO7="За",1,0)</f>
        <v>0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65</v>
      </c>
      <c r="DT7" s="6">
        <f t="shared" ref="DT7:DT20" si="90">IF(DS7="За",1,0)</f>
        <v>0</v>
      </c>
      <c r="DU7" s="6">
        <f t="shared" ref="DU7:DU20" si="91">IF(DS7="Проти",1,0)</f>
        <v>0</v>
      </c>
      <c r="DV7" s="6">
        <f t="shared" ref="DV7:DV20" si="92">IF(DS7="Утримався",1,0)</f>
        <v>1</v>
      </c>
      <c r="DW7" s="4" t="s">
        <v>64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42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20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5</v>
      </c>
      <c r="EP7" s="6">
        <f t="shared" ref="EP7:EP42" si="108">SUM(EO7,EN7,EM7)</f>
        <v>25</v>
      </c>
      <c r="EQ7" s="6" t="str">
        <f t="shared" ref="EQ7:EQ42" si="109">IF(EM7&gt;17,"Прийнято","Не прийнято")</f>
        <v>Прийнято</v>
      </c>
    </row>
    <row r="8" spans="1:147" ht="47.25">
      <c r="A8" s="4">
        <v>3</v>
      </c>
      <c r="B8" s="14" t="s">
        <v>47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64</v>
      </c>
      <c r="T8" s="6">
        <f t="shared" si="12"/>
        <v>0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64</v>
      </c>
      <c r="AF8" s="6">
        <f t="shared" si="21"/>
        <v>0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64</v>
      </c>
      <c r="AZ8" s="6">
        <f t="shared" si="36"/>
        <v>0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64</v>
      </c>
      <c r="BX8" s="6">
        <f t="shared" si="54"/>
        <v>0</v>
      </c>
      <c r="BY8" s="6">
        <f t="shared" si="55"/>
        <v>0</v>
      </c>
      <c r="BZ8" s="6">
        <f t="shared" si="56"/>
        <v>0</v>
      </c>
      <c r="CA8" s="4" t="s">
        <v>64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64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64</v>
      </c>
      <c r="CR8" s="6">
        <f t="shared" si="69"/>
        <v>0</v>
      </c>
      <c r="CS8" s="6">
        <f t="shared" si="70"/>
        <v>0</v>
      </c>
      <c r="CT8" s="6">
        <f t="shared" si="71"/>
        <v>0</v>
      </c>
      <c r="CU8" s="4" t="s">
        <v>64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64</v>
      </c>
      <c r="DP8" s="6">
        <f t="shared" si="87"/>
        <v>0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64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25</v>
      </c>
      <c r="EN8" s="6">
        <f t="shared" si="106"/>
        <v>0</v>
      </c>
      <c r="EO8" s="6">
        <f t="shared" si="107"/>
        <v>0</v>
      </c>
      <c r="EP8" s="6">
        <f t="shared" si="108"/>
        <v>25</v>
      </c>
      <c r="EQ8" s="6" t="str">
        <f t="shared" si="109"/>
        <v>Прийнято</v>
      </c>
    </row>
    <row r="9" spans="1:147" ht="31.5">
      <c r="A9" s="4">
        <v>4</v>
      </c>
      <c r="B9" s="13" t="s">
        <v>48</v>
      </c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64</v>
      </c>
      <c r="T9" s="6">
        <f t="shared" si="12"/>
        <v>0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64</v>
      </c>
      <c r="AF9" s="6">
        <f t="shared" si="21"/>
        <v>0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64</v>
      </c>
      <c r="AZ9" s="6">
        <f t="shared" si="36"/>
        <v>0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64</v>
      </c>
      <c r="BX9" s="6">
        <f t="shared" si="54"/>
        <v>0</v>
      </c>
      <c r="BY9" s="6">
        <f t="shared" si="55"/>
        <v>0</v>
      </c>
      <c r="BZ9" s="6">
        <f t="shared" si="56"/>
        <v>0</v>
      </c>
      <c r="CA9" s="4" t="s">
        <v>64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64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64</v>
      </c>
      <c r="CR9" s="6">
        <f t="shared" si="69"/>
        <v>0</v>
      </c>
      <c r="CS9" s="6">
        <f t="shared" si="70"/>
        <v>0</v>
      </c>
      <c r="CT9" s="6">
        <f t="shared" si="71"/>
        <v>0</v>
      </c>
      <c r="CU9" s="4" t="s">
        <v>64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64</v>
      </c>
      <c r="DP9" s="6">
        <f t="shared" si="87"/>
        <v>0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64</v>
      </c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25</v>
      </c>
      <c r="EN9" s="6">
        <f t="shared" si="106"/>
        <v>0</v>
      </c>
      <c r="EO9" s="6">
        <f t="shared" si="107"/>
        <v>0</v>
      </c>
      <c r="EP9" s="6">
        <f t="shared" si="108"/>
        <v>25</v>
      </c>
      <c r="EQ9" s="6" t="str">
        <f t="shared" si="109"/>
        <v>Прийнято</v>
      </c>
    </row>
    <row r="10" spans="1:147" ht="28.5" customHeight="1">
      <c r="A10" s="4">
        <v>5</v>
      </c>
      <c r="B10" s="13" t="s">
        <v>49</v>
      </c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64</v>
      </c>
      <c r="T10" s="6">
        <f t="shared" si="12"/>
        <v>0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64</v>
      </c>
      <c r="AF10" s="6">
        <f t="shared" si="21"/>
        <v>0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64</v>
      </c>
      <c r="AZ10" s="6">
        <f t="shared" si="36"/>
        <v>0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64</v>
      </c>
      <c r="BX10" s="6">
        <f t="shared" si="54"/>
        <v>0</v>
      </c>
      <c r="BY10" s="6">
        <f t="shared" si="55"/>
        <v>0</v>
      </c>
      <c r="BZ10" s="6">
        <f t="shared" si="56"/>
        <v>0</v>
      </c>
      <c r="CA10" s="4" t="s">
        <v>64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64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64</v>
      </c>
      <c r="CR10" s="6">
        <f t="shared" si="69"/>
        <v>0</v>
      </c>
      <c r="CS10" s="6">
        <f t="shared" si="70"/>
        <v>0</v>
      </c>
      <c r="CT10" s="6">
        <f t="shared" si="71"/>
        <v>0</v>
      </c>
      <c r="CU10" s="4" t="s">
        <v>64</v>
      </c>
      <c r="CV10" s="6">
        <f t="shared" si="72"/>
        <v>0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64</v>
      </c>
      <c r="DP10" s="6">
        <f t="shared" si="87"/>
        <v>0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64</v>
      </c>
      <c r="DX10" s="6">
        <f t="shared" si="93"/>
        <v>0</v>
      </c>
      <c r="DY10" s="6">
        <f t="shared" si="94"/>
        <v>0</v>
      </c>
      <c r="DZ10" s="6">
        <f t="shared" si="95"/>
        <v>0</v>
      </c>
      <c r="EA10" s="4" t="s">
        <v>65</v>
      </c>
      <c r="EB10" s="6">
        <f t="shared" si="96"/>
        <v>0</v>
      </c>
      <c r="EC10" s="6">
        <f t="shared" si="97"/>
        <v>0</v>
      </c>
      <c r="ED10" s="6">
        <f t="shared" si="98"/>
        <v>1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24</v>
      </c>
      <c r="EN10" s="6">
        <f t="shared" si="106"/>
        <v>0</v>
      </c>
      <c r="EO10" s="6">
        <f t="shared" si="107"/>
        <v>1</v>
      </c>
      <c r="EP10" s="6">
        <f t="shared" si="108"/>
        <v>25</v>
      </c>
      <c r="EQ10" s="6" t="str">
        <f t="shared" si="109"/>
        <v>Прийнято</v>
      </c>
    </row>
    <row r="11" spans="1:147" ht="78.75">
      <c r="A11" s="4">
        <v>6</v>
      </c>
      <c r="B11" s="13" t="s">
        <v>50</v>
      </c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64</v>
      </c>
      <c r="T11" s="6">
        <f t="shared" si="12"/>
        <v>0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64</v>
      </c>
      <c r="AF11" s="6">
        <f t="shared" si="21"/>
        <v>0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64</v>
      </c>
      <c r="AZ11" s="6">
        <f t="shared" si="36"/>
        <v>0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64</v>
      </c>
      <c r="BX11" s="6">
        <f t="shared" si="54"/>
        <v>0</v>
      </c>
      <c r="BY11" s="6">
        <f t="shared" si="55"/>
        <v>0</v>
      </c>
      <c r="BZ11" s="6">
        <f t="shared" si="56"/>
        <v>0</v>
      </c>
      <c r="CA11" s="4" t="s">
        <v>64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64</v>
      </c>
      <c r="CN11" s="6">
        <f t="shared" si="66"/>
        <v>0</v>
      </c>
      <c r="CO11" s="6">
        <f t="shared" si="67"/>
        <v>0</v>
      </c>
      <c r="CP11" s="6">
        <f t="shared" si="68"/>
        <v>0</v>
      </c>
      <c r="CQ11" s="4" t="s">
        <v>64</v>
      </c>
      <c r="CR11" s="6">
        <f t="shared" si="69"/>
        <v>0</v>
      </c>
      <c r="CS11" s="6">
        <f t="shared" si="70"/>
        <v>0</v>
      </c>
      <c r="CT11" s="6">
        <f t="shared" si="71"/>
        <v>0</v>
      </c>
      <c r="CU11" s="4" t="s">
        <v>64</v>
      </c>
      <c r="CV11" s="6">
        <f t="shared" si="72"/>
        <v>0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64</v>
      </c>
      <c r="DP11" s="6">
        <f t="shared" si="87"/>
        <v>0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64</v>
      </c>
      <c r="DX11" s="6">
        <f t="shared" si="93"/>
        <v>0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65</v>
      </c>
      <c r="EF11" s="6">
        <f t="shared" si="99"/>
        <v>0</v>
      </c>
      <c r="EG11" s="6">
        <f t="shared" si="100"/>
        <v>0</v>
      </c>
      <c r="EH11" s="6">
        <f t="shared" si="101"/>
        <v>1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24</v>
      </c>
      <c r="EN11" s="6">
        <f t="shared" si="106"/>
        <v>0</v>
      </c>
      <c r="EO11" s="6">
        <f t="shared" si="107"/>
        <v>1</v>
      </c>
      <c r="EP11" s="6">
        <f t="shared" si="108"/>
        <v>25</v>
      </c>
      <c r="EQ11" s="6" t="str">
        <f t="shared" si="109"/>
        <v>Прийнято</v>
      </c>
    </row>
    <row r="12" spans="1:147" ht="47.25">
      <c r="A12" s="4">
        <v>7</v>
      </c>
      <c r="B12" s="13" t="s">
        <v>51</v>
      </c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64</v>
      </c>
      <c r="T12" s="6">
        <f t="shared" si="12"/>
        <v>0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64</v>
      </c>
      <c r="AF12" s="6">
        <f t="shared" si="21"/>
        <v>0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64</v>
      </c>
      <c r="AZ12" s="6">
        <f t="shared" si="36"/>
        <v>0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64</v>
      </c>
      <c r="BX12" s="6">
        <f t="shared" si="54"/>
        <v>0</v>
      </c>
      <c r="BY12" s="6">
        <f t="shared" si="55"/>
        <v>0</v>
      </c>
      <c r="BZ12" s="6">
        <f t="shared" si="56"/>
        <v>0</v>
      </c>
      <c r="CA12" s="4" t="s">
        <v>64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64</v>
      </c>
      <c r="CN12" s="6">
        <f t="shared" si="66"/>
        <v>0</v>
      </c>
      <c r="CO12" s="6">
        <f t="shared" si="67"/>
        <v>0</v>
      </c>
      <c r="CP12" s="6">
        <f t="shared" si="68"/>
        <v>0</v>
      </c>
      <c r="CQ12" s="4" t="s">
        <v>64</v>
      </c>
      <c r="CR12" s="6">
        <f t="shared" si="69"/>
        <v>0</v>
      </c>
      <c r="CS12" s="6">
        <f t="shared" si="70"/>
        <v>0</v>
      </c>
      <c r="CT12" s="6">
        <f t="shared" si="71"/>
        <v>0</v>
      </c>
      <c r="CU12" s="4" t="s">
        <v>64</v>
      </c>
      <c r="CV12" s="6">
        <f t="shared" si="72"/>
        <v>0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64</v>
      </c>
      <c r="DP12" s="6">
        <f t="shared" si="87"/>
        <v>0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64</v>
      </c>
      <c r="DX12" s="6">
        <f t="shared" si="93"/>
        <v>0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25</v>
      </c>
      <c r="EN12" s="6">
        <f t="shared" si="106"/>
        <v>0</v>
      </c>
      <c r="EO12" s="6">
        <f t="shared" si="107"/>
        <v>0</v>
      </c>
      <c r="EP12" s="6">
        <f t="shared" si="108"/>
        <v>25</v>
      </c>
      <c r="EQ12" s="6" t="str">
        <f t="shared" si="109"/>
        <v>Прийнято</v>
      </c>
    </row>
    <row r="13" spans="1:147" ht="31.5">
      <c r="A13" s="4">
        <v>8</v>
      </c>
      <c r="B13" s="13" t="s">
        <v>52</v>
      </c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64</v>
      </c>
      <c r="T13" s="6">
        <f t="shared" si="12"/>
        <v>0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64</v>
      </c>
      <c r="AF13" s="6">
        <f t="shared" si="21"/>
        <v>0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64</v>
      </c>
      <c r="AZ13" s="6">
        <f t="shared" si="36"/>
        <v>0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64</v>
      </c>
      <c r="BX13" s="6">
        <f t="shared" si="54"/>
        <v>0</v>
      </c>
      <c r="BY13" s="6">
        <f t="shared" si="55"/>
        <v>0</v>
      </c>
      <c r="BZ13" s="6">
        <f t="shared" si="56"/>
        <v>0</v>
      </c>
      <c r="CA13" s="4" t="s">
        <v>64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64</v>
      </c>
      <c r="CN13" s="6">
        <f t="shared" si="66"/>
        <v>0</v>
      </c>
      <c r="CO13" s="6">
        <f t="shared" si="67"/>
        <v>0</v>
      </c>
      <c r="CP13" s="6">
        <f t="shared" si="68"/>
        <v>0</v>
      </c>
      <c r="CQ13" s="4" t="s">
        <v>64</v>
      </c>
      <c r="CR13" s="6">
        <f t="shared" si="69"/>
        <v>0</v>
      </c>
      <c r="CS13" s="6">
        <f t="shared" si="70"/>
        <v>0</v>
      </c>
      <c r="CT13" s="6">
        <f t="shared" si="71"/>
        <v>0</v>
      </c>
      <c r="CU13" s="4" t="s">
        <v>64</v>
      </c>
      <c r="CV13" s="6">
        <f t="shared" si="72"/>
        <v>0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64</v>
      </c>
      <c r="DP13" s="6">
        <f t="shared" si="87"/>
        <v>0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64</v>
      </c>
      <c r="DX13" s="6">
        <f t="shared" si="93"/>
        <v>0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25</v>
      </c>
      <c r="EN13" s="6">
        <f t="shared" si="106"/>
        <v>0</v>
      </c>
      <c r="EO13" s="6">
        <f t="shared" si="107"/>
        <v>0</v>
      </c>
      <c r="EP13" s="6">
        <f t="shared" si="108"/>
        <v>25</v>
      </c>
      <c r="EQ13" s="6" t="str">
        <f t="shared" si="109"/>
        <v>Прийнято</v>
      </c>
    </row>
    <row r="14" spans="1:147" ht="31.5">
      <c r="A14" s="4">
        <v>9</v>
      </c>
      <c r="B14" s="14" t="s">
        <v>53</v>
      </c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64</v>
      </c>
      <c r="T14" s="6">
        <f t="shared" si="12"/>
        <v>0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64</v>
      </c>
      <c r="AF14" s="6">
        <f t="shared" si="21"/>
        <v>0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64</v>
      </c>
      <c r="AZ14" s="6">
        <f t="shared" si="36"/>
        <v>0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64</v>
      </c>
      <c r="BX14" s="6">
        <f t="shared" si="54"/>
        <v>0</v>
      </c>
      <c r="BY14" s="6">
        <f t="shared" si="55"/>
        <v>0</v>
      </c>
      <c r="BZ14" s="6">
        <f t="shared" si="56"/>
        <v>0</v>
      </c>
      <c r="CA14" s="4" t="s">
        <v>64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64</v>
      </c>
      <c r="CN14" s="6">
        <f t="shared" si="66"/>
        <v>0</v>
      </c>
      <c r="CO14" s="6">
        <f t="shared" si="67"/>
        <v>0</v>
      </c>
      <c r="CP14" s="6">
        <f t="shared" si="68"/>
        <v>0</v>
      </c>
      <c r="CQ14" s="4" t="s">
        <v>64</v>
      </c>
      <c r="CR14" s="6">
        <f t="shared" si="69"/>
        <v>0</v>
      </c>
      <c r="CS14" s="6">
        <f t="shared" si="70"/>
        <v>0</v>
      </c>
      <c r="CT14" s="6">
        <f t="shared" si="71"/>
        <v>0</v>
      </c>
      <c r="CU14" s="4" t="s">
        <v>64</v>
      </c>
      <c r="CV14" s="6">
        <f t="shared" si="72"/>
        <v>0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64</v>
      </c>
      <c r="DP14" s="6">
        <f t="shared" si="87"/>
        <v>0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64</v>
      </c>
      <c r="DX14" s="6">
        <f t="shared" si="93"/>
        <v>0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25</v>
      </c>
      <c r="EN14" s="6">
        <f t="shared" si="106"/>
        <v>0</v>
      </c>
      <c r="EO14" s="6">
        <f t="shared" si="107"/>
        <v>0</v>
      </c>
      <c r="EP14" s="6">
        <f t="shared" si="108"/>
        <v>25</v>
      </c>
      <c r="EQ14" s="6" t="str">
        <f t="shared" si="109"/>
        <v>Прийнято</v>
      </c>
    </row>
    <row r="15" spans="1:147" ht="78.75">
      <c r="A15" s="4">
        <v>10</v>
      </c>
      <c r="B15" s="13" t="s">
        <v>54</v>
      </c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64</v>
      </c>
      <c r="T15" s="6">
        <f t="shared" si="12"/>
        <v>0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64</v>
      </c>
      <c r="AF15" s="6">
        <f t="shared" si="21"/>
        <v>0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64</v>
      </c>
      <c r="AZ15" s="6">
        <f t="shared" si="36"/>
        <v>0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64</v>
      </c>
      <c r="BX15" s="6">
        <f t="shared" si="54"/>
        <v>0</v>
      </c>
      <c r="BY15" s="6">
        <f t="shared" si="55"/>
        <v>0</v>
      </c>
      <c r="BZ15" s="6">
        <f t="shared" si="56"/>
        <v>0</v>
      </c>
      <c r="CA15" s="4" t="s">
        <v>64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64</v>
      </c>
      <c r="CN15" s="6">
        <f t="shared" si="66"/>
        <v>0</v>
      </c>
      <c r="CO15" s="6">
        <f t="shared" si="67"/>
        <v>0</v>
      </c>
      <c r="CP15" s="6">
        <f t="shared" si="68"/>
        <v>0</v>
      </c>
      <c r="CQ15" s="4" t="s">
        <v>64</v>
      </c>
      <c r="CR15" s="6">
        <f t="shared" si="69"/>
        <v>0</v>
      </c>
      <c r="CS15" s="6">
        <f t="shared" si="70"/>
        <v>0</v>
      </c>
      <c r="CT15" s="6">
        <f t="shared" si="71"/>
        <v>0</v>
      </c>
      <c r="CU15" s="4" t="s">
        <v>64</v>
      </c>
      <c r="CV15" s="6">
        <f t="shared" si="72"/>
        <v>0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64</v>
      </c>
      <c r="DP15" s="6">
        <f t="shared" si="87"/>
        <v>0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64</v>
      </c>
      <c r="DX15" s="6">
        <f t="shared" si="93"/>
        <v>0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25</v>
      </c>
      <c r="EN15" s="6">
        <f t="shared" si="106"/>
        <v>0</v>
      </c>
      <c r="EO15" s="6">
        <f t="shared" si="107"/>
        <v>0</v>
      </c>
      <c r="EP15" s="6">
        <f t="shared" si="108"/>
        <v>25</v>
      </c>
      <c r="EQ15" s="6" t="str">
        <f t="shared" si="109"/>
        <v>Прийнято</v>
      </c>
    </row>
    <row r="16" spans="1:147" ht="78.75">
      <c r="A16" s="4">
        <v>11</v>
      </c>
      <c r="B16" s="13" t="s">
        <v>55</v>
      </c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64</v>
      </c>
      <c r="T16" s="6">
        <f t="shared" si="12"/>
        <v>0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64</v>
      </c>
      <c r="AF16" s="6">
        <f t="shared" si="21"/>
        <v>0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64</v>
      </c>
      <c r="AZ16" s="6">
        <f t="shared" si="36"/>
        <v>0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64</v>
      </c>
      <c r="BX16" s="6">
        <f t="shared" si="54"/>
        <v>0</v>
      </c>
      <c r="BY16" s="6">
        <f t="shared" si="55"/>
        <v>0</v>
      </c>
      <c r="BZ16" s="6">
        <f t="shared" si="56"/>
        <v>0</v>
      </c>
      <c r="CA16" s="4" t="s">
        <v>64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64</v>
      </c>
      <c r="CN16" s="6">
        <f t="shared" si="66"/>
        <v>0</v>
      </c>
      <c r="CO16" s="6">
        <f t="shared" si="67"/>
        <v>0</v>
      </c>
      <c r="CP16" s="6">
        <f t="shared" si="68"/>
        <v>0</v>
      </c>
      <c r="CQ16" s="4" t="s">
        <v>64</v>
      </c>
      <c r="CR16" s="6">
        <f t="shared" si="69"/>
        <v>0</v>
      </c>
      <c r="CS16" s="6">
        <f t="shared" si="70"/>
        <v>0</v>
      </c>
      <c r="CT16" s="6">
        <f t="shared" si="71"/>
        <v>0</v>
      </c>
      <c r="CU16" s="4" t="s">
        <v>64</v>
      </c>
      <c r="CV16" s="6">
        <f t="shared" si="72"/>
        <v>0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64</v>
      </c>
      <c r="DP16" s="6">
        <f t="shared" si="87"/>
        <v>0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64</v>
      </c>
      <c r="DX16" s="6">
        <f t="shared" si="93"/>
        <v>0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25</v>
      </c>
      <c r="EN16" s="6">
        <f t="shared" si="106"/>
        <v>0</v>
      </c>
      <c r="EO16" s="6">
        <f t="shared" si="107"/>
        <v>0</v>
      </c>
      <c r="EP16" s="6">
        <f t="shared" si="108"/>
        <v>25</v>
      </c>
      <c r="EQ16" s="6" t="str">
        <f t="shared" si="109"/>
        <v>Прийнято</v>
      </c>
    </row>
    <row r="17" spans="1:147" ht="78.75">
      <c r="A17" s="4">
        <v>12</v>
      </c>
      <c r="B17" s="13" t="s">
        <v>56</v>
      </c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64</v>
      </c>
      <c r="T17" s="6">
        <f t="shared" si="12"/>
        <v>0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64</v>
      </c>
      <c r="AF17" s="6">
        <f t="shared" si="21"/>
        <v>0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64</v>
      </c>
      <c r="AZ17" s="6">
        <f t="shared" si="36"/>
        <v>0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64</v>
      </c>
      <c r="BX17" s="6">
        <f t="shared" si="54"/>
        <v>0</v>
      </c>
      <c r="BY17" s="6">
        <f t="shared" si="55"/>
        <v>0</v>
      </c>
      <c r="BZ17" s="6">
        <f t="shared" si="56"/>
        <v>0</v>
      </c>
      <c r="CA17" s="4" t="s">
        <v>64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64</v>
      </c>
      <c r="CN17" s="6">
        <f t="shared" si="66"/>
        <v>0</v>
      </c>
      <c r="CO17" s="6">
        <f t="shared" si="67"/>
        <v>0</v>
      </c>
      <c r="CP17" s="6">
        <f t="shared" si="68"/>
        <v>0</v>
      </c>
      <c r="CQ17" s="4" t="s">
        <v>64</v>
      </c>
      <c r="CR17" s="6">
        <f t="shared" si="69"/>
        <v>0</v>
      </c>
      <c r="CS17" s="6">
        <f t="shared" si="70"/>
        <v>0</v>
      </c>
      <c r="CT17" s="6">
        <f t="shared" si="71"/>
        <v>0</v>
      </c>
      <c r="CU17" s="4" t="s">
        <v>64</v>
      </c>
      <c r="CV17" s="6">
        <f t="shared" si="72"/>
        <v>0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64</v>
      </c>
      <c r="DP17" s="6">
        <f t="shared" si="87"/>
        <v>0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64</v>
      </c>
      <c r="DX17" s="6">
        <f t="shared" si="93"/>
        <v>0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25</v>
      </c>
      <c r="EN17" s="6">
        <f t="shared" si="106"/>
        <v>0</v>
      </c>
      <c r="EO17" s="6">
        <f t="shared" si="107"/>
        <v>0</v>
      </c>
      <c r="EP17" s="6">
        <f t="shared" si="108"/>
        <v>25</v>
      </c>
      <c r="EQ17" s="6" t="str">
        <f t="shared" si="109"/>
        <v>Прийнято</v>
      </c>
    </row>
    <row r="18" spans="1:147" ht="63">
      <c r="A18" s="4">
        <v>13</v>
      </c>
      <c r="B18" s="13" t="s">
        <v>57</v>
      </c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64</v>
      </c>
      <c r="T18" s="6">
        <f t="shared" si="12"/>
        <v>0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64</v>
      </c>
      <c r="AF18" s="6">
        <f t="shared" si="21"/>
        <v>0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64</v>
      </c>
      <c r="AZ18" s="6">
        <f t="shared" si="36"/>
        <v>0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64</v>
      </c>
      <c r="BX18" s="6">
        <f t="shared" si="54"/>
        <v>0</v>
      </c>
      <c r="BY18" s="6">
        <f t="shared" si="55"/>
        <v>0</v>
      </c>
      <c r="BZ18" s="6">
        <f t="shared" si="56"/>
        <v>0</v>
      </c>
      <c r="CA18" s="4" t="s">
        <v>64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64</v>
      </c>
      <c r="CN18" s="6">
        <f t="shared" si="66"/>
        <v>0</v>
      </c>
      <c r="CO18" s="6">
        <f t="shared" si="67"/>
        <v>0</v>
      </c>
      <c r="CP18" s="6">
        <f t="shared" si="68"/>
        <v>0</v>
      </c>
      <c r="CQ18" s="4" t="s">
        <v>64</v>
      </c>
      <c r="CR18" s="6">
        <f t="shared" si="69"/>
        <v>0</v>
      </c>
      <c r="CS18" s="6">
        <f t="shared" si="70"/>
        <v>0</v>
      </c>
      <c r="CT18" s="6">
        <f t="shared" si="71"/>
        <v>0</v>
      </c>
      <c r="CU18" s="4" t="s">
        <v>64</v>
      </c>
      <c r="CV18" s="6">
        <f t="shared" si="72"/>
        <v>0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64</v>
      </c>
      <c r="DP18" s="6">
        <f t="shared" si="87"/>
        <v>0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64</v>
      </c>
      <c r="DX18" s="6">
        <f t="shared" si="93"/>
        <v>0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25</v>
      </c>
      <c r="EN18" s="6">
        <f t="shared" si="106"/>
        <v>0</v>
      </c>
      <c r="EO18" s="6">
        <f t="shared" si="107"/>
        <v>0</v>
      </c>
      <c r="EP18" s="6">
        <f t="shared" si="108"/>
        <v>25</v>
      </c>
      <c r="EQ18" s="6" t="str">
        <f t="shared" si="109"/>
        <v>Прийнято</v>
      </c>
    </row>
    <row r="19" spans="1:147" ht="94.5">
      <c r="A19" s="4">
        <v>14</v>
      </c>
      <c r="B19" s="13" t="s">
        <v>58</v>
      </c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64</v>
      </c>
      <c r="T19" s="6">
        <f t="shared" si="12"/>
        <v>0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64</v>
      </c>
      <c r="AF19" s="6">
        <f t="shared" si="21"/>
        <v>0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64</v>
      </c>
      <c r="AZ19" s="6">
        <f t="shared" si="36"/>
        <v>0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64</v>
      </c>
      <c r="BX19" s="6">
        <f t="shared" si="54"/>
        <v>0</v>
      </c>
      <c r="BY19" s="6">
        <f t="shared" si="55"/>
        <v>0</v>
      </c>
      <c r="BZ19" s="6">
        <f t="shared" si="56"/>
        <v>0</v>
      </c>
      <c r="CA19" s="4" t="s">
        <v>64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64</v>
      </c>
      <c r="CN19" s="6">
        <f t="shared" si="66"/>
        <v>0</v>
      </c>
      <c r="CO19" s="6">
        <f t="shared" si="67"/>
        <v>0</v>
      </c>
      <c r="CP19" s="6">
        <f t="shared" si="68"/>
        <v>0</v>
      </c>
      <c r="CQ19" s="4" t="s">
        <v>64</v>
      </c>
      <c r="CR19" s="6">
        <f t="shared" si="69"/>
        <v>0</v>
      </c>
      <c r="CS19" s="6">
        <f t="shared" si="70"/>
        <v>0</v>
      </c>
      <c r="CT19" s="6">
        <f t="shared" si="71"/>
        <v>0</v>
      </c>
      <c r="CU19" s="4" t="s">
        <v>64</v>
      </c>
      <c r="CV19" s="6">
        <f t="shared" si="72"/>
        <v>0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64</v>
      </c>
      <c r="DP19" s="6">
        <f t="shared" si="87"/>
        <v>0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64</v>
      </c>
      <c r="DX19" s="6">
        <f t="shared" si="93"/>
        <v>0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25</v>
      </c>
      <c r="EN19" s="6">
        <f t="shared" si="106"/>
        <v>0</v>
      </c>
      <c r="EO19" s="6">
        <f t="shared" si="107"/>
        <v>0</v>
      </c>
      <c r="EP19" s="6">
        <f t="shared" si="108"/>
        <v>25</v>
      </c>
      <c r="EQ19" s="6" t="str">
        <f t="shared" si="109"/>
        <v>Прийнято</v>
      </c>
    </row>
    <row r="20" spans="1:147" ht="78.75">
      <c r="A20" s="4">
        <v>15</v>
      </c>
      <c r="B20" s="13" t="s">
        <v>59</v>
      </c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64</v>
      </c>
      <c r="T20" s="6">
        <f t="shared" si="12"/>
        <v>0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64</v>
      </c>
      <c r="AF20" s="6">
        <f t="shared" si="21"/>
        <v>0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64</v>
      </c>
      <c r="AZ20" s="6">
        <f t="shared" si="36"/>
        <v>0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64</v>
      </c>
      <c r="BX20" s="6">
        <f t="shared" si="54"/>
        <v>0</v>
      </c>
      <c r="BY20" s="6">
        <f t="shared" si="55"/>
        <v>0</v>
      </c>
      <c r="BZ20" s="6">
        <f t="shared" si="56"/>
        <v>0</v>
      </c>
      <c r="CA20" s="4" t="s">
        <v>64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64</v>
      </c>
      <c r="CN20" s="6">
        <f t="shared" si="66"/>
        <v>0</v>
      </c>
      <c r="CO20" s="6">
        <f t="shared" si="67"/>
        <v>0</v>
      </c>
      <c r="CP20" s="6">
        <f t="shared" si="68"/>
        <v>0</v>
      </c>
      <c r="CQ20" s="4" t="s">
        <v>64</v>
      </c>
      <c r="CR20" s="6">
        <f t="shared" si="69"/>
        <v>0</v>
      </c>
      <c r="CS20" s="6">
        <f t="shared" si="70"/>
        <v>0</v>
      </c>
      <c r="CT20" s="6">
        <f t="shared" si="71"/>
        <v>0</v>
      </c>
      <c r="CU20" s="4" t="s">
        <v>64</v>
      </c>
      <c r="CV20" s="6">
        <f t="shared" si="72"/>
        <v>0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64</v>
      </c>
      <c r="DP20" s="6">
        <f t="shared" si="87"/>
        <v>0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64</v>
      </c>
      <c r="DX20" s="6">
        <f t="shared" si="93"/>
        <v>0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25</v>
      </c>
      <c r="EN20" s="6">
        <f t="shared" si="106"/>
        <v>0</v>
      </c>
      <c r="EO20" s="6">
        <f t="shared" si="107"/>
        <v>0</v>
      </c>
      <c r="EP20" s="6">
        <f t="shared" si="108"/>
        <v>25</v>
      </c>
      <c r="EQ20" s="6" t="str">
        <f t="shared" si="109"/>
        <v>Прийнято</v>
      </c>
    </row>
    <row r="21" spans="1:147" ht="63">
      <c r="A21" s="4">
        <v>16</v>
      </c>
      <c r="B21" s="13" t="s">
        <v>60</v>
      </c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64</v>
      </c>
      <c r="T21" s="6">
        <f t="shared" ref="T21:T25" si="122">IF(S21="За",1,0)</f>
        <v>0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64</v>
      </c>
      <c r="AF21" s="6">
        <f t="shared" ref="AF21:AF25" si="131">IF(AE21="За",1,0)</f>
        <v>0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64</v>
      </c>
      <c r="AZ21" s="6">
        <f t="shared" ref="AZ21:AZ25" si="146">IF(AY21="За",1,0)</f>
        <v>0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64</v>
      </c>
      <c r="BX21" s="6">
        <f t="shared" ref="BX21:BX25" si="164">IF(BW21="За",1,0)</f>
        <v>0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64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64</v>
      </c>
      <c r="CN21" s="6">
        <f t="shared" ref="CN21:CN25" si="176">IF(CM21="За",1,0)</f>
        <v>0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64</v>
      </c>
      <c r="CR21" s="6">
        <f t="shared" ref="CR21:CR25" si="179">IF(CQ21="За",1,0)</f>
        <v>0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64</v>
      </c>
      <c r="CV21" s="6">
        <f t="shared" ref="CV21:CV25" si="182">IF(CU21="За",1,0)</f>
        <v>0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64</v>
      </c>
      <c r="DP21" s="6">
        <f t="shared" ref="DP21:DP25" si="197">IF(DO21="За",1,0)</f>
        <v>0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64</v>
      </c>
      <c r="DX21" s="6">
        <f t="shared" ref="DX21:DX25" si="203">IF(DW21="За",1,0)</f>
        <v>0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25</v>
      </c>
      <c r="EN21" s="6">
        <f t="shared" si="106"/>
        <v>0</v>
      </c>
      <c r="EO21" s="6">
        <f t="shared" si="107"/>
        <v>0</v>
      </c>
      <c r="EP21" s="6">
        <f t="shared" si="108"/>
        <v>25</v>
      </c>
      <c r="EQ21" s="6" t="str">
        <f t="shared" si="109"/>
        <v>Прийнято</v>
      </c>
    </row>
    <row r="22" spans="1:147" ht="31.5">
      <c r="A22" s="4">
        <v>17</v>
      </c>
      <c r="B22" s="13" t="s">
        <v>61</v>
      </c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64</v>
      </c>
      <c r="T22" s="6">
        <f t="shared" si="122"/>
        <v>0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64</v>
      </c>
      <c r="AF22" s="6">
        <f t="shared" si="131"/>
        <v>0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64</v>
      </c>
      <c r="AZ22" s="6">
        <f t="shared" si="146"/>
        <v>0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64</v>
      </c>
      <c r="BX22" s="6">
        <f t="shared" si="164"/>
        <v>0</v>
      </c>
      <c r="BY22" s="6">
        <f t="shared" si="165"/>
        <v>0</v>
      </c>
      <c r="BZ22" s="6">
        <f t="shared" si="166"/>
        <v>0</v>
      </c>
      <c r="CA22" s="4" t="s">
        <v>64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64</v>
      </c>
      <c r="CN22" s="6">
        <f t="shared" si="176"/>
        <v>0</v>
      </c>
      <c r="CO22" s="6">
        <f t="shared" si="177"/>
        <v>0</v>
      </c>
      <c r="CP22" s="6">
        <f t="shared" si="178"/>
        <v>0</v>
      </c>
      <c r="CQ22" s="4" t="s">
        <v>64</v>
      </c>
      <c r="CR22" s="6">
        <f t="shared" si="179"/>
        <v>0</v>
      </c>
      <c r="CS22" s="6">
        <f t="shared" si="180"/>
        <v>0</v>
      </c>
      <c r="CT22" s="6">
        <f t="shared" si="181"/>
        <v>0</v>
      </c>
      <c r="CU22" s="4" t="s">
        <v>64</v>
      </c>
      <c r="CV22" s="6">
        <f t="shared" si="182"/>
        <v>0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64</v>
      </c>
      <c r="DP22" s="6">
        <f t="shared" si="197"/>
        <v>0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64</v>
      </c>
      <c r="DX22" s="6">
        <f t="shared" si="203"/>
        <v>0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25</v>
      </c>
      <c r="EN22" s="6">
        <f t="shared" si="106"/>
        <v>0</v>
      </c>
      <c r="EO22" s="6">
        <f t="shared" si="107"/>
        <v>0</v>
      </c>
      <c r="EP22" s="6">
        <f t="shared" si="108"/>
        <v>25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2017-01-13T13:33:14Z</dcterms:modified>
</cp:coreProperties>
</file>