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N42" l="1"/>
  <c r="EO41"/>
  <c r="EM41"/>
  <c r="EQ41" s="1"/>
  <c r="EN40"/>
  <c r="EO39"/>
  <c r="EM39"/>
  <c r="EQ39" s="1"/>
  <c r="EN38"/>
  <c r="EO37"/>
  <c r="EM37"/>
  <c r="EQ37" s="1"/>
  <c r="EN36"/>
  <c r="EO35"/>
  <c r="EM35"/>
  <c r="EQ35" s="1"/>
  <c r="EN34"/>
  <c r="EO33"/>
  <c r="EM33"/>
  <c r="EQ33" s="1"/>
  <c r="EN32"/>
  <c r="EO31"/>
  <c r="EM31"/>
  <c r="EQ31" s="1"/>
  <c r="EN30"/>
  <c r="EO29"/>
  <c r="EM29"/>
  <c r="EQ29" s="1"/>
  <c r="EO42"/>
  <c r="EM42"/>
  <c r="EQ42" s="1"/>
  <c r="EN41"/>
  <c r="EO40"/>
  <c r="EM40"/>
  <c r="EQ40" s="1"/>
  <c r="EN39"/>
  <c r="EP39" s="1"/>
  <c r="EO38"/>
  <c r="EM38"/>
  <c r="EQ38" s="1"/>
  <c r="EN37"/>
  <c r="EP37" s="1"/>
  <c r="EO36"/>
  <c r="EM36"/>
  <c r="EQ36" s="1"/>
  <c r="EN35"/>
  <c r="EP35" s="1"/>
  <c r="EO34"/>
  <c r="EP34" s="1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38"/>
  <c r="EP41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42" l="1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20" l="1"/>
  <c r="EM20"/>
  <c r="EQ20" s="1"/>
  <c r="EN19"/>
  <c r="EO18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P22"/>
  <c r="EP24"/>
  <c r="EP25"/>
  <c r="EP21"/>
  <c r="EN20"/>
  <c r="EO19"/>
  <c r="EM19"/>
  <c r="EQ19" s="1"/>
  <c r="EN18"/>
  <c r="EO17"/>
  <c r="EM17"/>
  <c r="EQ17" s="1"/>
  <c r="EN16"/>
  <c r="EO14"/>
  <c r="EM14"/>
  <c r="EQ14" s="1"/>
  <c r="EN13"/>
  <c r="EP13" s="1"/>
  <c r="EO12"/>
  <c r="EM12"/>
  <c r="EQ12" s="1"/>
  <c r="EN11"/>
  <c r="EO10"/>
  <c r="EM10"/>
  <c r="EQ10" s="1"/>
  <c r="EN9"/>
  <c r="EP9" s="1"/>
  <c r="EO8"/>
  <c r="EM8"/>
  <c r="EQ8" s="1"/>
  <c r="EN7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8" l="1"/>
  <c r="EP7"/>
  <c r="EP11"/>
  <c r="EP16"/>
  <c r="EP20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<sst xmlns="http://schemas.openxmlformats.org/spreadsheetml/2006/main" count="1364" uniqueCount="73">
  <si>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</si>
  <si>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</si>
  <si>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</si>
  <si>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</si>
  <si>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</si>
  <si>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</si>
  <si>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</si>
  <si>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</si>
  <si>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</si>
  <si>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</si>
  <si>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</si>
  <si>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</si>
  <si>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</si>
  <si>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</si>
  <si>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</si>
  <si>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</si>
  <si>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</si>
  <si>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</si>
  <si>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</si>
  <si>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</si>
  <si>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</si>
  <si>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</si>
  <si>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</si>
  <si>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</si>
  <si>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</si>
  <si>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</si>
  <si>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</si>
  <si>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</si>
  <si>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</si>
  <si>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</si>
  <si>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</si>
  <si>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</si>
  <si>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</si>
  <si>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</si>
  <si>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</si>
  <si>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</si>
  <si>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</si>
  <si>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</si>
  <si>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</si>
  <si>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</si>
  <si>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</si>
  <si>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</si>
  <si>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</si>
  <si>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</si>
  <si>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Звіт  про виконання   міського бюджету за 1 півріччя 2016 року</t>
  </si>
  <si>
    <t>Про внесення змін до рішення 3 сесії міської ради 7 скликання від 24.12.2015року № 3 «Про бюджет м. Орджонікідзе на 2016 рік»</t>
  </si>
  <si>
    <t>Про Порядок продажу комунального майна, щодо якого прийнято рішення про списання</t>
  </si>
  <si>
    <t>Про дозвіл КЗ «ЦПМСДП» на списання транспортних засобів</t>
  </si>
  <si>
    <t>Про дозвіл управлінню освіти виконавчого комітету Покровської міської ради на списання основних засобів</t>
  </si>
  <si>
    <t>Про дозвіл ОМКП «Орджонікідзетеплоенерго» на списання основних засобів</t>
  </si>
  <si>
    <t>Про звернення гр.Кукли В.А. щодо виділу у натурі частки із майна, що є у спільній частковій власності</t>
  </si>
  <si>
    <t>Про затвердження Переліку соціально - вразливих осіб, яким встановлюються прилади індивідуального  опалення за бюджетні кошти м.Покров</t>
  </si>
  <si>
    <t>Про   затвердження актів приймання – передачі</t>
  </si>
  <si>
    <t>Про внесення змін до рішення 9 сесії міської ради  7 скликання від 24.06.2016 р. № 20 «Про надання дозволу Управлінню житлово-комунального господарства та будівництва виконавчого комітету Покровської міської ради на виготовлення технічної документації із землеустрою щодо встановлення (відновлення)меж земельної ділянки в натурі (на місцевості) по вул. Л.Чайкіної, 25а в м. Покров</t>
  </si>
  <si>
    <t>Про клопотання ПАТ «ДТЕК Дніпрообленерго» щодо передачі земельної ділянки до комунальної власності територіальної громади м. Покров</t>
  </si>
  <si>
    <t>Про клопотання Товариства з обмеженою відповідальністю  «Укртехресурс» щодо надання  дозволу на розробку проектів землеустрою по  відведенню земельних ділянок  в  оренду на території Покровської  міської ради</t>
  </si>
  <si>
    <t>Про надання дозволу на розробку технічної документації із землеустрою щодо встановлення меж частин земельних ділянок на які поширюється право особистого сервітуту на території Покровської міської ради</t>
  </si>
  <si>
    <t>Про клопотання ТОВ «Укрекоенергоінвест» щодо надання  дозволу на розробку проекту землеустрою по  відведенню земельної ділянки  в  оренду на території Покровської міської ради</t>
  </si>
  <si>
    <t>Про надання дозволу на розробку технічної документації із землеустрою щодо встановлення меж частини земельної ділянки на яку поширюється  право особистого сервітуту  по вул. Медична, 19 на території Покровської міської ради</t>
  </si>
  <si>
    <t>Про заяву фізичної особи-підприємця Раілко Олександра Володимировича щодо затвердження проекту землеустрою по відведенню земельної  ділянки в оренду по вул. Північно-промислова, 38 на території м.Покров Дніпропетровської області</t>
  </si>
  <si>
    <t>Про заяви  громадян щодо передачі  у власність та користування  земельних  ділянок</t>
  </si>
  <si>
    <t>Про затвердження міської комплексної програми соціального захисту населення міста Покров на 2016-2018 роки в новій редакції</t>
  </si>
  <si>
    <t>Про внесення змін до рішення 6 сесії  міської ради 7 скликання  від 30.03. 2016 року №20 «Про порядок   надання     матеріальної  грошової   допомоги   мешканцям  міста  Орджонікідзе»</t>
  </si>
  <si>
    <t>Про святкування 60-річчя з дня заснування міста</t>
  </si>
  <si>
    <t>Про внесення змін до рішення 3 сесії  міської ради 7 скликання від 24.12.2015р. №44 “Про затвердження положення про функціонування офіційного веб-сайту Орджонікідзевської міської ради та її виконавчого комітету”</t>
  </si>
  <si>
    <t>Про дозвіл упрвлінню житлово-комунального господарства та будівництва на продаж теплових мереж</t>
  </si>
  <si>
    <t>Поіменне голосування депутатів Покровської міської ради</t>
  </si>
  <si>
    <t xml:space="preserve">Пленарне засідання чергової 10 сесії Покровської міської ради </t>
  </si>
  <si>
    <t>29 липня 2016 року</t>
  </si>
  <si>
    <t>відсутній</t>
  </si>
  <si>
    <t>Про розляд депутатського запиту Новицького С.В.</t>
  </si>
  <si>
    <t>утримався</t>
  </si>
  <si>
    <t xml:space="preserve">не голосувала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</si>
</sst>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70" zoomScaleNormal="70" workbookViewId="0">
      <pane xSplit="2" ySplit="3" topLeftCell="AA4" activePane="bottomRight" state="frozen"/>
      <selection pane="topRight" activeCell="C1" sqref="C1"/>
      <selection pane="bottomLeft" activeCell="A4" sqref="A4"/>
      <selection pane="bottomRight" activeCell="DS52" sqref="DS52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6.5" customHeight="1">
      <c r="A1" s="15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67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68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37.5" customHeight="1">
      <c r="A6" s="4">
        <v>1</v>
      </c>
      <c r="B6" s="13" t="s">
        <v>44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69</v>
      </c>
      <c r="H6" s="6">
        <f>IF(G6="За",1,0)</f>
        <v>0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69</v>
      </c>
      <c r="AF6" s="6">
        <f>IF(AE6="За",1,0)</f>
        <v>0</v>
      </c>
      <c r="AG6" s="6">
        <f>IF(AE6="Проти",1,0)</f>
        <v>0</v>
      </c>
      <c r="AH6" s="6">
        <f>IF(AE6="Утримався",1,0)</f>
        <v>0</v>
      </c>
      <c r="AI6" s="4" t="s">
        <v>69</v>
      </c>
      <c r="AJ6" s="6">
        <f>IF(AI6="За",1,0)</f>
        <v>0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42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69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31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31</v>
      </c>
      <c r="EQ6" s="6" t="str">
        <f>IF(EM6&gt;17,"Прийнято","Не прийнято")</f>
        <v>Прийнято</v>
      </c>
    </row>
    <row r="7" spans="1:147" ht="47.25">
      <c r="A7" s="4">
        <v>2</v>
      </c>
      <c r="B7" s="13" t="s">
        <v>45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69</v>
      </c>
      <c r="H7" s="6">
        <f t="shared" ref="H7:H20" si="3">IF(G7="За",1,0)</f>
        <v>0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69</v>
      </c>
      <c r="AF7" s="6">
        <f t="shared" ref="AF7:AF20" si="21">IF(AE7="За",1,0)</f>
        <v>0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69</v>
      </c>
      <c r="AJ7" s="6">
        <f t="shared" ref="AJ7:AJ20" si="24">IF(AI7="За",1,0)</f>
        <v>0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42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69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42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31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31</v>
      </c>
      <c r="EQ7" s="6" t="str">
        <f t="shared" ref="EQ7:EQ42" si="109">IF(EM7&gt;17,"Прийнято","Не прийнято")</f>
        <v>Прийнято</v>
      </c>
    </row>
    <row r="8" spans="1:147" ht="31.5">
      <c r="A8" s="4">
        <v>3</v>
      </c>
      <c r="B8" s="14" t="s">
        <v>46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69</v>
      </c>
      <c r="H8" s="6">
        <f t="shared" si="3"/>
        <v>0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69</v>
      </c>
      <c r="AF8" s="6">
        <f t="shared" si="21"/>
        <v>0</v>
      </c>
      <c r="AG8" s="6">
        <f t="shared" si="22"/>
        <v>0</v>
      </c>
      <c r="AH8" s="6">
        <f t="shared" si="23"/>
        <v>0</v>
      </c>
      <c r="AI8" s="4" t="s">
        <v>69</v>
      </c>
      <c r="AJ8" s="6">
        <f t="shared" si="24"/>
        <v>0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42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69</v>
      </c>
      <c r="CN8" s="6">
        <f t="shared" si="66"/>
        <v>0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31</v>
      </c>
      <c r="EN8" s="6">
        <f t="shared" si="106"/>
        <v>0</v>
      </c>
      <c r="EO8" s="6">
        <f t="shared" si="107"/>
        <v>0</v>
      </c>
      <c r="EP8" s="6">
        <f t="shared" si="108"/>
        <v>31</v>
      </c>
      <c r="EQ8" s="6" t="str">
        <f t="shared" si="109"/>
        <v>Прийнято</v>
      </c>
    </row>
    <row r="9" spans="1:147" ht="31.5">
      <c r="A9" s="4">
        <v>4</v>
      </c>
      <c r="B9" s="13" t="s">
        <v>47</v>
      </c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69</v>
      </c>
      <c r="H9" s="6">
        <f t="shared" si="3"/>
        <v>0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69</v>
      </c>
      <c r="AF9" s="6">
        <f t="shared" si="21"/>
        <v>0</v>
      </c>
      <c r="AG9" s="6">
        <f t="shared" si="22"/>
        <v>0</v>
      </c>
      <c r="AH9" s="6">
        <f t="shared" si="23"/>
        <v>0</v>
      </c>
      <c r="AI9" s="4" t="s">
        <v>69</v>
      </c>
      <c r="AJ9" s="6">
        <f t="shared" si="24"/>
        <v>0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69</v>
      </c>
      <c r="CN9" s="6">
        <f t="shared" si="66"/>
        <v>0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31</v>
      </c>
      <c r="EN9" s="6">
        <f t="shared" si="106"/>
        <v>0</v>
      </c>
      <c r="EO9" s="6">
        <f t="shared" si="107"/>
        <v>0</v>
      </c>
      <c r="EP9" s="6">
        <f t="shared" si="108"/>
        <v>31</v>
      </c>
      <c r="EQ9" s="6" t="str">
        <f t="shared" si="109"/>
        <v>Прийнято</v>
      </c>
    </row>
    <row r="10" spans="1:147" ht="41.25" customHeight="1">
      <c r="A10" s="7">
        <v>5</v>
      </c>
      <c r="B10" s="13" t="s">
        <v>48</v>
      </c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69</v>
      </c>
      <c r="H10" s="6">
        <f t="shared" si="3"/>
        <v>0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69</v>
      </c>
      <c r="AF10" s="6">
        <f t="shared" si="21"/>
        <v>0</v>
      </c>
      <c r="AG10" s="6">
        <f t="shared" si="22"/>
        <v>0</v>
      </c>
      <c r="AH10" s="6">
        <f t="shared" si="23"/>
        <v>0</v>
      </c>
      <c r="AI10" s="4" t="s">
        <v>69</v>
      </c>
      <c r="AJ10" s="6">
        <f t="shared" si="24"/>
        <v>0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69</v>
      </c>
      <c r="CN10" s="6">
        <f t="shared" si="66"/>
        <v>0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31</v>
      </c>
      <c r="EN10" s="6">
        <f t="shared" si="106"/>
        <v>0</v>
      </c>
      <c r="EO10" s="6">
        <f t="shared" si="107"/>
        <v>0</v>
      </c>
      <c r="EP10" s="6">
        <f t="shared" si="108"/>
        <v>31</v>
      </c>
      <c r="EQ10" s="6" t="str">
        <f t="shared" si="109"/>
        <v>Прийнято</v>
      </c>
    </row>
    <row r="11" spans="1:147" ht="31.5">
      <c r="A11" s="4">
        <v>6</v>
      </c>
      <c r="B11" s="13" t="s">
        <v>49</v>
      </c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69</v>
      </c>
      <c r="H11" s="6">
        <f t="shared" si="3"/>
        <v>0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69</v>
      </c>
      <c r="AF11" s="6">
        <f t="shared" si="21"/>
        <v>0</v>
      </c>
      <c r="AG11" s="6">
        <f t="shared" si="22"/>
        <v>0</v>
      </c>
      <c r="AH11" s="6">
        <f t="shared" si="23"/>
        <v>0</v>
      </c>
      <c r="AI11" s="4" t="s">
        <v>69</v>
      </c>
      <c r="AJ11" s="6">
        <f t="shared" si="24"/>
        <v>0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69</v>
      </c>
      <c r="CN11" s="6">
        <f t="shared" si="66"/>
        <v>0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31</v>
      </c>
      <c r="EN11" s="6">
        <f t="shared" si="106"/>
        <v>0</v>
      </c>
      <c r="EO11" s="6">
        <f t="shared" si="107"/>
        <v>0</v>
      </c>
      <c r="EP11" s="6">
        <f t="shared" si="108"/>
        <v>31</v>
      </c>
      <c r="EQ11" s="6" t="str">
        <f t="shared" si="109"/>
        <v>Прийнято</v>
      </c>
    </row>
    <row r="12" spans="1:147" ht="31.5">
      <c r="A12" s="4">
        <v>7</v>
      </c>
      <c r="B12" s="13" t="s">
        <v>50</v>
      </c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69</v>
      </c>
      <c r="H12" s="6">
        <f t="shared" si="3"/>
        <v>0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69</v>
      </c>
      <c r="AF12" s="6">
        <f t="shared" si="21"/>
        <v>0</v>
      </c>
      <c r="AG12" s="6">
        <f t="shared" si="22"/>
        <v>0</v>
      </c>
      <c r="AH12" s="6">
        <f t="shared" si="23"/>
        <v>0</v>
      </c>
      <c r="AI12" s="4" t="s">
        <v>69</v>
      </c>
      <c r="AJ12" s="6">
        <f t="shared" si="24"/>
        <v>0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69</v>
      </c>
      <c r="CN12" s="6">
        <f t="shared" si="66"/>
        <v>0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31</v>
      </c>
      <c r="EN12" s="6">
        <f t="shared" si="106"/>
        <v>0</v>
      </c>
      <c r="EO12" s="6">
        <f t="shared" si="107"/>
        <v>0</v>
      </c>
      <c r="EP12" s="6">
        <f t="shared" si="108"/>
        <v>31</v>
      </c>
      <c r="EQ12" s="6" t="str">
        <f t="shared" si="109"/>
        <v>Прийнято</v>
      </c>
    </row>
    <row r="13" spans="1:147" ht="47.25">
      <c r="A13" s="4">
        <v>8</v>
      </c>
      <c r="B13" s="13" t="s">
        <v>51</v>
      </c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69</v>
      </c>
      <c r="H13" s="6">
        <f t="shared" si="3"/>
        <v>0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69</v>
      </c>
      <c r="AF13" s="6">
        <f t="shared" si="21"/>
        <v>0</v>
      </c>
      <c r="AG13" s="6">
        <f t="shared" si="22"/>
        <v>0</v>
      </c>
      <c r="AH13" s="6">
        <f t="shared" si="23"/>
        <v>0</v>
      </c>
      <c r="AI13" s="4" t="s">
        <v>69</v>
      </c>
      <c r="AJ13" s="6">
        <f t="shared" si="24"/>
        <v>0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69</v>
      </c>
      <c r="CN13" s="6">
        <f t="shared" si="66"/>
        <v>0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31</v>
      </c>
      <c r="EN13" s="6">
        <f t="shared" si="106"/>
        <v>0</v>
      </c>
      <c r="EO13" s="6">
        <f t="shared" si="107"/>
        <v>0</v>
      </c>
      <c r="EP13" s="6">
        <f t="shared" si="108"/>
        <v>31</v>
      </c>
      <c r="EQ13" s="6" t="str">
        <f t="shared" si="109"/>
        <v>Прийнято</v>
      </c>
    </row>
    <row r="14" spans="1:147" ht="15.75">
      <c r="A14" s="4">
        <v>9</v>
      </c>
      <c r="B14" s="14" t="s">
        <v>52</v>
      </c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69</v>
      </c>
      <c r="H14" s="6">
        <f t="shared" si="3"/>
        <v>0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69</v>
      </c>
      <c r="AF14" s="6">
        <f t="shared" si="21"/>
        <v>0</v>
      </c>
      <c r="AG14" s="6">
        <f t="shared" si="22"/>
        <v>0</v>
      </c>
      <c r="AH14" s="6">
        <f t="shared" si="23"/>
        <v>0</v>
      </c>
      <c r="AI14" s="4" t="s">
        <v>69</v>
      </c>
      <c r="AJ14" s="6">
        <f t="shared" si="24"/>
        <v>0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69</v>
      </c>
      <c r="CN14" s="6">
        <f t="shared" si="66"/>
        <v>0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31</v>
      </c>
      <c r="EN14" s="6">
        <f t="shared" si="106"/>
        <v>0</v>
      </c>
      <c r="EO14" s="6">
        <f t="shared" si="107"/>
        <v>0</v>
      </c>
      <c r="EP14" s="6">
        <f t="shared" si="108"/>
        <v>31</v>
      </c>
      <c r="EQ14" s="6" t="str">
        <f t="shared" si="109"/>
        <v>Прийнято</v>
      </c>
    </row>
    <row r="15" spans="1:147" ht="126">
      <c r="A15" s="4">
        <v>10</v>
      </c>
      <c r="B15" s="13" t="s">
        <v>53</v>
      </c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69</v>
      </c>
      <c r="H15" s="6">
        <f t="shared" si="3"/>
        <v>0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69</v>
      </c>
      <c r="AF15" s="6">
        <f t="shared" si="21"/>
        <v>0</v>
      </c>
      <c r="AG15" s="6">
        <f t="shared" si="22"/>
        <v>0</v>
      </c>
      <c r="AH15" s="6">
        <f t="shared" si="23"/>
        <v>0</v>
      </c>
      <c r="AI15" s="4" t="s">
        <v>69</v>
      </c>
      <c r="AJ15" s="6">
        <f t="shared" si="24"/>
        <v>0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69</v>
      </c>
      <c r="CN15" s="6">
        <f t="shared" si="66"/>
        <v>0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31</v>
      </c>
      <c r="EN15" s="6">
        <f t="shared" si="106"/>
        <v>0</v>
      </c>
      <c r="EO15" s="6">
        <f t="shared" si="107"/>
        <v>0</v>
      </c>
      <c r="EP15" s="6">
        <f t="shared" si="108"/>
        <v>31</v>
      </c>
      <c r="EQ15" s="6" t="str">
        <f t="shared" si="109"/>
        <v>Прийнято</v>
      </c>
    </row>
    <row r="16" spans="1:147" ht="47.25">
      <c r="A16" s="4">
        <v>11</v>
      </c>
      <c r="B16" s="13" t="s">
        <v>54</v>
      </c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69</v>
      </c>
      <c r="H16" s="6">
        <f t="shared" si="3"/>
        <v>0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69</v>
      </c>
      <c r="AF16" s="6">
        <f t="shared" si="21"/>
        <v>0</v>
      </c>
      <c r="AG16" s="6">
        <f t="shared" si="22"/>
        <v>0</v>
      </c>
      <c r="AH16" s="6">
        <f t="shared" si="23"/>
        <v>0</v>
      </c>
      <c r="AI16" s="4" t="s">
        <v>69</v>
      </c>
      <c r="AJ16" s="6">
        <f t="shared" si="24"/>
        <v>0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69</v>
      </c>
      <c r="CN16" s="6">
        <f t="shared" si="66"/>
        <v>0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31</v>
      </c>
      <c r="EN16" s="6">
        <f t="shared" si="106"/>
        <v>0</v>
      </c>
      <c r="EO16" s="6">
        <f t="shared" si="107"/>
        <v>0</v>
      </c>
      <c r="EP16" s="6">
        <f t="shared" si="108"/>
        <v>31</v>
      </c>
      <c r="EQ16" s="6" t="str">
        <f t="shared" si="109"/>
        <v>Прийнято</v>
      </c>
    </row>
    <row r="17" spans="1:147" ht="78.75">
      <c r="A17" s="4">
        <v>12</v>
      </c>
      <c r="B17" s="13" t="s">
        <v>55</v>
      </c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69</v>
      </c>
      <c r="H17" s="6">
        <f t="shared" si="3"/>
        <v>0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69</v>
      </c>
      <c r="AF17" s="6">
        <f t="shared" si="21"/>
        <v>0</v>
      </c>
      <c r="AG17" s="6">
        <f t="shared" si="22"/>
        <v>0</v>
      </c>
      <c r="AH17" s="6">
        <f t="shared" si="23"/>
        <v>0</v>
      </c>
      <c r="AI17" s="4" t="s">
        <v>69</v>
      </c>
      <c r="AJ17" s="6">
        <f t="shared" si="24"/>
        <v>0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69</v>
      </c>
      <c r="CN17" s="6">
        <f t="shared" si="66"/>
        <v>0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31</v>
      </c>
      <c r="EN17" s="6">
        <f t="shared" si="106"/>
        <v>0</v>
      </c>
      <c r="EO17" s="6">
        <f t="shared" si="107"/>
        <v>0</v>
      </c>
      <c r="EP17" s="6">
        <f t="shared" si="108"/>
        <v>31</v>
      </c>
      <c r="EQ17" s="6" t="str">
        <f t="shared" si="109"/>
        <v>Прийнято</v>
      </c>
    </row>
    <row r="18" spans="1:147" ht="78.75">
      <c r="A18" s="4">
        <v>13</v>
      </c>
      <c r="B18" s="13" t="s">
        <v>56</v>
      </c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69</v>
      </c>
      <c r="H18" s="6">
        <f t="shared" si="3"/>
        <v>0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69</v>
      </c>
      <c r="AF18" s="6">
        <f t="shared" si="21"/>
        <v>0</v>
      </c>
      <c r="AG18" s="6">
        <f t="shared" si="22"/>
        <v>0</v>
      </c>
      <c r="AH18" s="6">
        <f t="shared" si="23"/>
        <v>0</v>
      </c>
      <c r="AI18" s="4" t="s">
        <v>69</v>
      </c>
      <c r="AJ18" s="6">
        <f t="shared" si="24"/>
        <v>0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69</v>
      </c>
      <c r="CN18" s="6">
        <f t="shared" si="66"/>
        <v>0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31</v>
      </c>
      <c r="EN18" s="6">
        <f t="shared" si="106"/>
        <v>0</v>
      </c>
      <c r="EO18" s="6">
        <f t="shared" si="107"/>
        <v>0</v>
      </c>
      <c r="EP18" s="6">
        <f t="shared" si="108"/>
        <v>31</v>
      </c>
      <c r="EQ18" s="6" t="str">
        <f t="shared" si="109"/>
        <v>Прийнято</v>
      </c>
    </row>
    <row r="19" spans="1:147" ht="63">
      <c r="A19" s="4">
        <v>14</v>
      </c>
      <c r="B19" s="13" t="s">
        <v>57</v>
      </c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69</v>
      </c>
      <c r="H19" s="6">
        <f t="shared" si="3"/>
        <v>0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69</v>
      </c>
      <c r="AF19" s="6">
        <f t="shared" si="21"/>
        <v>0</v>
      </c>
      <c r="AG19" s="6">
        <f t="shared" si="22"/>
        <v>0</v>
      </c>
      <c r="AH19" s="6">
        <f t="shared" si="23"/>
        <v>0</v>
      </c>
      <c r="AI19" s="4" t="s">
        <v>69</v>
      </c>
      <c r="AJ19" s="6">
        <f t="shared" si="24"/>
        <v>0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69</v>
      </c>
      <c r="CN19" s="6">
        <f t="shared" si="66"/>
        <v>0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31</v>
      </c>
      <c r="EN19" s="6">
        <f t="shared" si="106"/>
        <v>0</v>
      </c>
      <c r="EO19" s="6">
        <f t="shared" si="107"/>
        <v>0</v>
      </c>
      <c r="EP19" s="6">
        <f t="shared" si="108"/>
        <v>31</v>
      </c>
      <c r="EQ19" s="6" t="str">
        <f t="shared" si="109"/>
        <v>Прийнято</v>
      </c>
    </row>
    <row r="20" spans="1:147" ht="78.75">
      <c r="A20" s="4">
        <v>15</v>
      </c>
      <c r="B20" s="13" t="s">
        <v>58</v>
      </c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69</v>
      </c>
      <c r="H20" s="6">
        <f t="shared" si="3"/>
        <v>0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69</v>
      </c>
      <c r="AF20" s="6">
        <f t="shared" si="21"/>
        <v>0</v>
      </c>
      <c r="AG20" s="6">
        <f t="shared" si="22"/>
        <v>0</v>
      </c>
      <c r="AH20" s="6">
        <f t="shared" si="23"/>
        <v>0</v>
      </c>
      <c r="AI20" s="4" t="s">
        <v>69</v>
      </c>
      <c r="AJ20" s="6">
        <f t="shared" si="24"/>
        <v>0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69</v>
      </c>
      <c r="CN20" s="6">
        <f t="shared" si="66"/>
        <v>0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31</v>
      </c>
      <c r="EN20" s="6">
        <f t="shared" si="106"/>
        <v>0</v>
      </c>
      <c r="EO20" s="6">
        <f t="shared" si="107"/>
        <v>0</v>
      </c>
      <c r="EP20" s="6">
        <f t="shared" si="108"/>
        <v>31</v>
      </c>
      <c r="EQ20" s="6" t="str">
        <f t="shared" si="109"/>
        <v>Прийнято</v>
      </c>
    </row>
    <row r="21" spans="1:147" ht="78.75">
      <c r="A21" s="4">
        <v>16</v>
      </c>
      <c r="B21" s="13" t="s">
        <v>59</v>
      </c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69</v>
      </c>
      <c r="H21" s="6">
        <f t="shared" ref="H21:H25" si="113">IF(G21="За",1,0)</f>
        <v>0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69</v>
      </c>
      <c r="AF21" s="6">
        <f t="shared" ref="AF21:AF25" si="131">IF(AE21="За",1,0)</f>
        <v>0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69</v>
      </c>
      <c r="AJ21" s="6">
        <f t="shared" ref="AJ21:AJ25" si="134">IF(AI21="За",1,0)</f>
        <v>0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69</v>
      </c>
      <c r="CN21" s="6">
        <f t="shared" ref="CN21:CN25" si="176">IF(CM21="За",1,0)</f>
        <v>0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31</v>
      </c>
      <c r="EN21" s="6">
        <f t="shared" si="106"/>
        <v>0</v>
      </c>
      <c r="EO21" s="6">
        <f t="shared" si="107"/>
        <v>0</v>
      </c>
      <c r="EP21" s="6">
        <f t="shared" si="108"/>
        <v>31</v>
      </c>
      <c r="EQ21" s="6" t="str">
        <f t="shared" si="109"/>
        <v>Прийнято</v>
      </c>
    </row>
    <row r="22" spans="1:147" ht="31.5">
      <c r="A22" s="4">
        <v>17</v>
      </c>
      <c r="B22" s="13" t="s">
        <v>60</v>
      </c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69</v>
      </c>
      <c r="H22" s="6">
        <f t="shared" si="113"/>
        <v>0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69</v>
      </c>
      <c r="AF22" s="6">
        <f t="shared" si="131"/>
        <v>0</v>
      </c>
      <c r="AG22" s="6">
        <f t="shared" si="132"/>
        <v>0</v>
      </c>
      <c r="AH22" s="6">
        <f t="shared" si="133"/>
        <v>0</v>
      </c>
      <c r="AI22" s="4" t="s">
        <v>69</v>
      </c>
      <c r="AJ22" s="6">
        <f t="shared" si="134"/>
        <v>0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69</v>
      </c>
      <c r="CN22" s="6">
        <f t="shared" si="176"/>
        <v>0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31</v>
      </c>
      <c r="EN22" s="6">
        <f t="shared" si="106"/>
        <v>0</v>
      </c>
      <c r="EO22" s="6">
        <f t="shared" si="107"/>
        <v>0</v>
      </c>
      <c r="EP22" s="6">
        <f t="shared" si="108"/>
        <v>31</v>
      </c>
      <c r="EQ22" s="6" t="str">
        <f t="shared" si="109"/>
        <v>Прийнято</v>
      </c>
    </row>
    <row r="23" spans="1:147" ht="47.25">
      <c r="A23" s="4">
        <v>18</v>
      </c>
      <c r="B23" s="13" t="s">
        <v>61</v>
      </c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69</v>
      </c>
      <c r="H23" s="6">
        <f t="shared" si="113"/>
        <v>0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69</v>
      </c>
      <c r="AF23" s="6">
        <f t="shared" si="131"/>
        <v>0</v>
      </c>
      <c r="AG23" s="6">
        <f t="shared" si="132"/>
        <v>0</v>
      </c>
      <c r="AH23" s="6">
        <f t="shared" si="133"/>
        <v>0</v>
      </c>
      <c r="AI23" s="4" t="s">
        <v>69</v>
      </c>
      <c r="AJ23" s="6">
        <f t="shared" si="134"/>
        <v>0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69</v>
      </c>
      <c r="CN23" s="6">
        <f t="shared" si="176"/>
        <v>0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31</v>
      </c>
      <c r="EN23" s="6">
        <f t="shared" si="106"/>
        <v>0</v>
      </c>
      <c r="EO23" s="6">
        <f t="shared" si="107"/>
        <v>0</v>
      </c>
      <c r="EP23" s="6">
        <f t="shared" si="108"/>
        <v>31</v>
      </c>
      <c r="EQ23" s="6" t="str">
        <f t="shared" si="109"/>
        <v>Прийнято</v>
      </c>
    </row>
    <row r="24" spans="1:147" ht="63">
      <c r="A24" s="4">
        <v>19</v>
      </c>
      <c r="B24" s="13" t="s">
        <v>62</v>
      </c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69</v>
      </c>
      <c r="H24" s="6">
        <f t="shared" si="113"/>
        <v>0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69</v>
      </c>
      <c r="AF24" s="6">
        <f t="shared" si="131"/>
        <v>0</v>
      </c>
      <c r="AG24" s="6">
        <f t="shared" si="132"/>
        <v>0</v>
      </c>
      <c r="AH24" s="6">
        <f t="shared" si="133"/>
        <v>0</v>
      </c>
      <c r="AI24" s="4" t="s">
        <v>69</v>
      </c>
      <c r="AJ24" s="6">
        <f t="shared" si="134"/>
        <v>0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69</v>
      </c>
      <c r="CN24" s="6">
        <f t="shared" si="176"/>
        <v>0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31</v>
      </c>
      <c r="EN24" s="6">
        <f t="shared" si="106"/>
        <v>0</v>
      </c>
      <c r="EO24" s="6">
        <f t="shared" si="107"/>
        <v>0</v>
      </c>
      <c r="EP24" s="6">
        <f t="shared" si="108"/>
        <v>31</v>
      </c>
      <c r="EQ24" s="6" t="str">
        <f t="shared" si="109"/>
        <v>Прийнято</v>
      </c>
    </row>
    <row r="25" spans="1:147" ht="15.75">
      <c r="A25" s="4">
        <v>20</v>
      </c>
      <c r="B25" s="13" t="s">
        <v>63</v>
      </c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69</v>
      </c>
      <c r="H25" s="6">
        <f t="shared" si="113"/>
        <v>0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69</v>
      </c>
      <c r="AF25" s="6">
        <f t="shared" si="131"/>
        <v>0</v>
      </c>
      <c r="AG25" s="6">
        <f t="shared" si="132"/>
        <v>0</v>
      </c>
      <c r="AH25" s="6">
        <f t="shared" si="133"/>
        <v>0</v>
      </c>
      <c r="AI25" s="4" t="s">
        <v>69</v>
      </c>
      <c r="AJ25" s="6">
        <f t="shared" si="134"/>
        <v>0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69</v>
      </c>
      <c r="CN25" s="6">
        <f t="shared" si="176"/>
        <v>0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31</v>
      </c>
      <c r="EN25" s="6">
        <f t="shared" si="106"/>
        <v>0</v>
      </c>
      <c r="EO25" s="6">
        <f t="shared" si="107"/>
        <v>0</v>
      </c>
      <c r="EP25" s="6">
        <f t="shared" si="108"/>
        <v>31</v>
      </c>
      <c r="EQ25" s="6" t="str">
        <f t="shared" si="109"/>
        <v>Прийнято</v>
      </c>
    </row>
    <row r="26" spans="1:147" ht="78.75">
      <c r="A26" s="4">
        <v>21</v>
      </c>
      <c r="B26" s="13" t="s">
        <v>64</v>
      </c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69</v>
      </c>
      <c r="H26" s="6">
        <f t="shared" ref="H26:H42" si="218">IF(G26="За",1,0)</f>
        <v>0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69</v>
      </c>
      <c r="AF26" s="6">
        <f t="shared" ref="AF26:AF42" si="236">IF(AE26="За",1,0)</f>
        <v>0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69</v>
      </c>
      <c r="AJ26" s="6">
        <f t="shared" ref="AJ26:AJ42" si="239">IF(AI26="За",1,0)</f>
        <v>0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71</v>
      </c>
      <c r="AV26" s="6">
        <f t="shared" ref="AV26:AV42" si="248">IF(AU26="За",1,0)</f>
        <v>0</v>
      </c>
      <c r="AW26" s="6">
        <f t="shared" ref="AW26:AW42" si="249">IF(AU26="Проти",1,0)</f>
        <v>0</v>
      </c>
      <c r="AX26" s="6">
        <f t="shared" ref="AX26:AX42" si="250">IF(AU26="Утримався",1,0)</f>
        <v>1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69</v>
      </c>
      <c r="CN26" s="6">
        <f t="shared" ref="CN26:CN42" si="281">IF(CM26="За",1,0)</f>
        <v>0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71</v>
      </c>
      <c r="EF26" s="6">
        <f t="shared" ref="EF26:EF42" si="314">IF(EE26="За",1,0)</f>
        <v>0</v>
      </c>
      <c r="EG26" s="6">
        <f t="shared" ref="EG26:EG42" si="315">IF(EE26="Проти",1,0)</f>
        <v>0</v>
      </c>
      <c r="EH26" s="6">
        <f t="shared" ref="EH26:EH42" si="316">IF(EE26="Утримався",1,0)</f>
        <v>1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29</v>
      </c>
      <c r="EN26" s="6">
        <f t="shared" si="106"/>
        <v>0</v>
      </c>
      <c r="EO26" s="6">
        <f t="shared" si="107"/>
        <v>2</v>
      </c>
      <c r="EP26" s="6">
        <f t="shared" si="108"/>
        <v>31</v>
      </c>
      <c r="EQ26" s="6" t="str">
        <f t="shared" si="109"/>
        <v>Прийнято</v>
      </c>
    </row>
    <row r="27" spans="1:147" ht="47.25">
      <c r="A27" s="4">
        <v>22</v>
      </c>
      <c r="B27" s="13" t="s">
        <v>65</v>
      </c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69</v>
      </c>
      <c r="H27" s="6">
        <f t="shared" si="218"/>
        <v>0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69</v>
      </c>
      <c r="AF27" s="6">
        <f t="shared" si="236"/>
        <v>0</v>
      </c>
      <c r="AG27" s="6">
        <f t="shared" si="237"/>
        <v>0</v>
      </c>
      <c r="AH27" s="6">
        <f t="shared" si="238"/>
        <v>0</v>
      </c>
      <c r="AI27" s="4" t="s">
        <v>69</v>
      </c>
      <c r="AJ27" s="6">
        <f t="shared" si="239"/>
        <v>0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69</v>
      </c>
      <c r="CN27" s="6">
        <f t="shared" si="281"/>
        <v>0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31</v>
      </c>
      <c r="EN27" s="6">
        <f t="shared" si="106"/>
        <v>0</v>
      </c>
      <c r="EO27" s="6">
        <f t="shared" si="107"/>
        <v>0</v>
      </c>
      <c r="EP27" s="6">
        <f t="shared" si="108"/>
        <v>31</v>
      </c>
      <c r="EQ27" s="6" t="str">
        <f t="shared" si="109"/>
        <v>Прийнято</v>
      </c>
    </row>
    <row r="28" spans="1:147" ht="15.75">
      <c r="A28" s="4">
        <v>23</v>
      </c>
      <c r="B28" s="14" t="s">
        <v>70</v>
      </c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69</v>
      </c>
      <c r="H28" s="6">
        <f t="shared" si="218"/>
        <v>0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69</v>
      </c>
      <c r="AF28" s="6">
        <f t="shared" si="236"/>
        <v>0</v>
      </c>
      <c r="AG28" s="6">
        <f t="shared" si="237"/>
        <v>0</v>
      </c>
      <c r="AH28" s="6">
        <f t="shared" si="238"/>
        <v>0</v>
      </c>
      <c r="AI28" s="4" t="s">
        <v>69</v>
      </c>
      <c r="AJ28" s="6">
        <f t="shared" si="239"/>
        <v>0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71</v>
      </c>
      <c r="BT28" s="6">
        <f t="shared" si="266"/>
        <v>0</v>
      </c>
      <c r="BU28" s="6">
        <f t="shared" si="267"/>
        <v>0</v>
      </c>
      <c r="BV28" s="6">
        <f t="shared" si="268"/>
        <v>1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71</v>
      </c>
      <c r="CB28" s="6">
        <f t="shared" si="272"/>
        <v>0</v>
      </c>
      <c r="CC28" s="6">
        <f t="shared" si="273"/>
        <v>0</v>
      </c>
      <c r="CD28" s="6">
        <f t="shared" si="274"/>
        <v>1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69</v>
      </c>
      <c r="CN28" s="6">
        <f t="shared" si="281"/>
        <v>0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72</v>
      </c>
      <c r="DX28" s="6">
        <f t="shared" si="308"/>
        <v>0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28</v>
      </c>
      <c r="EN28" s="6">
        <f t="shared" si="106"/>
        <v>0</v>
      </c>
      <c r="EO28" s="6">
        <f t="shared" si="107"/>
        <v>2</v>
      </c>
      <c r="EP28" s="6">
        <f t="shared" si="108"/>
        <v>30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8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 hidden="1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DF0E" sheet="1" objects="1" scenarios="1" formatCell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2016-07-29T12:36:50Z</dcterms:modified>
</cp:coreProperties>
</file>